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JRZ" sheetId="1" r:id="rId1"/>
    <sheet name="Univerza v Ljubljani" sheetId="2" r:id="rId2"/>
    <sheet name="Univerza v Mariboru" sheetId="3" r:id="rId3"/>
    <sheet name="Drugi" sheetId="4" r:id="rId4"/>
    <sheet name="Rekapitulacija" sheetId="5" r:id="rId5"/>
  </sheets>
  <definedNames>
    <definedName name="_xlnm.Print_Titles" localSheetId="3">'Drugi'!$1:$1</definedName>
    <definedName name="_xlnm.Print_Titles" localSheetId="0">'JRZ'!$1:$1</definedName>
    <definedName name="_xlnm.Print_Titles" localSheetId="1">'Univerza v Ljubljani'!$1:$1</definedName>
    <definedName name="_xlnm.Print_Titles" localSheetId="2">'Univerza v Mariboru'!$1:$1</definedName>
  </definedNames>
  <calcPr fullCalcOnLoad="1"/>
</workbook>
</file>

<file path=xl/sharedStrings.xml><?xml version="1.0" encoding="utf-8"?>
<sst xmlns="http://schemas.openxmlformats.org/spreadsheetml/2006/main" count="844" uniqueCount="369">
  <si>
    <t>COST 276 "Information and knowledge management for integrated media communication system"</t>
  </si>
  <si>
    <t>Jurij Tasič</t>
  </si>
  <si>
    <t>1555</t>
  </si>
  <si>
    <t>Univerza v Ljubljani, Naravoslovnotehniška fakulteta</t>
  </si>
  <si>
    <t>COST 277 "Nonlinear speech processing"</t>
  </si>
  <si>
    <t>Bojan Petek</t>
  </si>
  <si>
    <t>COST 278 "Spoken language interaction in telecommunication"</t>
  </si>
  <si>
    <t>Zdravko Kačič</t>
  </si>
  <si>
    <t>COST 279 "Analysis and design of advanced multiservice networks supporting mobility, multimedia and internetworking"</t>
  </si>
  <si>
    <t>COST 281 "Electromagnetic fields and health emerging information and communication technologies"</t>
  </si>
  <si>
    <t>Damijan Miklavčič</t>
  </si>
  <si>
    <t>COST 285 "Modelling and simulation tools for research in emerging multiservice telecommunications"</t>
  </si>
  <si>
    <t>Matevž Pustišek</t>
  </si>
  <si>
    <t>COST 290 "Quality of service in future wireless systems"</t>
  </si>
  <si>
    <t>0522</t>
  </si>
  <si>
    <t>COST 340 "Towards a European intermodal transport network: lessons from history"</t>
  </si>
  <si>
    <t>Mojca Tomšič</t>
  </si>
  <si>
    <t>1502</t>
  </si>
  <si>
    <t>Zavod za gradbeništvo Slovenije</t>
  </si>
  <si>
    <t>COST 347 "Pavement research with accelerated loading testing facilities"</t>
  </si>
  <si>
    <t>Mitja Žorga</t>
  </si>
  <si>
    <t>COST 348 "Reinforcement of pavements with steel meshes and geosynthetics"</t>
  </si>
  <si>
    <t>Mojca Ravnikar Turk</t>
  </si>
  <si>
    <t>COST 350 "Integrated assessment of environmental impact of traffic and transport infrastructure"</t>
  </si>
  <si>
    <t>Vladimir Demšar</t>
  </si>
  <si>
    <t>COST 351 "Water movement in road pavements and embankments - WATMOVE"</t>
  </si>
  <si>
    <t>Primož Pavšič</t>
  </si>
  <si>
    <t>COST 353 "Winter service strategies for increased European road safety"</t>
  </si>
  <si>
    <t>Franc Švegl</t>
  </si>
  <si>
    <t>COST 354 "Performance indicators for road pavements"</t>
  </si>
  <si>
    <t>Bojan Leben</t>
  </si>
  <si>
    <t>COST 523 "Nanostructured materials"</t>
  </si>
  <si>
    <t>Gvido Bratina</t>
  </si>
  <si>
    <t>COST 525 "Advanced electroceramics: Grain boundary engineering"</t>
  </si>
  <si>
    <t>Danilo Suvorov</t>
  </si>
  <si>
    <t>Bogdan Filipič</t>
  </si>
  <si>
    <t>1533</t>
  </si>
  <si>
    <t>Igor Grešovnik</t>
  </si>
  <si>
    <t>Božidar Šarler</t>
  </si>
  <si>
    <t>Tomaž Rodič</t>
  </si>
  <si>
    <t>COST 526 "Automatic process optimization in  materials technology"</t>
  </si>
  <si>
    <t>COST 527  "Plasma polymers and related materials"</t>
  </si>
  <si>
    <t>Adolf Jesih</t>
  </si>
  <si>
    <t>Marija Kosec</t>
  </si>
  <si>
    <t>COST 530 "Life cycle inventories for environmentally conscious manufacturing processes"</t>
  </si>
  <si>
    <t>Jana Šelih</t>
  </si>
  <si>
    <t>COST 531 "Lead free solder materials"</t>
  </si>
  <si>
    <t>Arkadije Popović</t>
  </si>
  <si>
    <t>Mitjan Kalin</t>
  </si>
  <si>
    <t>Bojan Podgornik</t>
  </si>
  <si>
    <t>COST 532 "Triboscience and tribotechnology: Superior friction and wear control in engines transmissions"</t>
  </si>
  <si>
    <t>Jožef Vižintin</t>
  </si>
  <si>
    <t>COST 534 "New materials and systems for prestressed concrete structures"</t>
  </si>
  <si>
    <t>Andraž Legat</t>
  </si>
  <si>
    <t>COST 624 "Optimal management of waste-water systems"</t>
  </si>
  <si>
    <t>Nadja Hvala</t>
  </si>
  <si>
    <t>COST 625 "3-D monitoring of active tectonic structures"</t>
  </si>
  <si>
    <t>Stanka Šebela</t>
  </si>
  <si>
    <t>1509</t>
  </si>
  <si>
    <t>COST 626 "European aquatic habitat modelling"</t>
  </si>
  <si>
    <t>Nataša Smolar-Žvanut</t>
  </si>
  <si>
    <t>COST 627 "Carbon storage in European grasslands"</t>
  </si>
  <si>
    <t>Franc Batič</t>
  </si>
  <si>
    <t>COST 628 "Life cycle assessment of textile products, eco-efficiency and definition of best available technology (BAT) of textile processing"</t>
  </si>
  <si>
    <t>Drago Dubrovski</t>
  </si>
  <si>
    <t>0404</t>
  </si>
  <si>
    <t>Gozdarski inštitut Slovenije</t>
  </si>
  <si>
    <t>COST 631 "Understanding and modelling plant-soil interactions in the rhizosphere environment - UMPIRE"</t>
  </si>
  <si>
    <t>Hojka Kraigher</t>
  </si>
  <si>
    <t>COST 633 "Particulate matter: Properties and health effects"</t>
  </si>
  <si>
    <t>Janja Turšič</t>
  </si>
  <si>
    <t>2150</t>
  </si>
  <si>
    <t>COST 717 "Use of radar observations in hydrological and NWP models"</t>
  </si>
  <si>
    <t>Gregor Gregorič</t>
  </si>
  <si>
    <t>COST 718 "Meteorological application for agriculture"</t>
  </si>
  <si>
    <t>Lučka Kajfež-Bogataj</t>
  </si>
  <si>
    <t>COST 719 "The use of geographic information system in climatology and meteorology"</t>
  </si>
  <si>
    <t>COST 838 "Managing arbuscular mycorrhyzal health in agriculture"</t>
  </si>
  <si>
    <t>Marjana Regvar</t>
  </si>
  <si>
    <t>0406</t>
  </si>
  <si>
    <t>Univerza v Ljubljani, Veterinarska fakulteta</t>
  </si>
  <si>
    <t>COST 839 "Immunosuppressive viral diseases in poultry"</t>
  </si>
  <si>
    <t>Olga Zorman Rojs</t>
  </si>
  <si>
    <t>COST 847 "Textile quality and biotechnology"</t>
  </si>
  <si>
    <t>Vanja Kokol</t>
  </si>
  <si>
    <t>COST 848 "Multifaceted research in rabbits"</t>
  </si>
  <si>
    <t>Ajda Kermauner Kavčič</t>
  </si>
  <si>
    <t>COST 851 "Gametic cells and molecular breeding for crop improvement"</t>
  </si>
  <si>
    <t>Borut Bohanec</t>
  </si>
  <si>
    <t>COST 852 "Quality legume-based forage systems for contrasting environments"</t>
  </si>
  <si>
    <t>Anton Vidrih</t>
  </si>
  <si>
    <t>COST 856 "Ecological aspects of denitrification with emphasis on agriculture"</t>
  </si>
  <si>
    <t>Ivan Mahne</t>
  </si>
  <si>
    <t>COST 858 "Viticulture: Biotic and abiotic stress - Grapevine defence mechanism and grape development"</t>
  </si>
  <si>
    <t>Kristina Gruden</t>
  </si>
  <si>
    <t>COST 919 "Melanoddins in food and health"</t>
  </si>
  <si>
    <t>Blaž Cigić</t>
  </si>
  <si>
    <t>COST 925 "The importance of prenatal events for postnatal muscle growth in relation to quality of muscle based foods"</t>
  </si>
  <si>
    <t>Jože Osterc</t>
  </si>
  <si>
    <t>COST 927 "Thermally processed  foods: possible health implications"</t>
  </si>
  <si>
    <t>Veronika Abram</t>
  </si>
  <si>
    <t>COST A16 "Policy and regulatory responses to the use of electronic communication technologies by transnational communities in Europe"</t>
  </si>
  <si>
    <t>2131</t>
  </si>
  <si>
    <t>COST A18 "Comparing the dynamics of violence within European countries"</t>
  </si>
  <si>
    <t>Gorazd Meško</t>
  </si>
  <si>
    <t>COST A20 "The impact of the Internet on the mass media in Europe"</t>
  </si>
  <si>
    <t>Slavko Splichal</t>
  </si>
  <si>
    <t>COST A21 "Restorative justice developments in Europe"</t>
  </si>
  <si>
    <t>Marko Bošnjak</t>
  </si>
  <si>
    <t>COST A26 "European city-regions in an age of multi-level governance - reconciling competitiveness and social cohesion"</t>
  </si>
  <si>
    <t>Metka Sitar</t>
  </si>
  <si>
    <t>COST B10 "Brain damage repair"</t>
  </si>
  <si>
    <t>Mara Bresjanac-Blinc</t>
  </si>
  <si>
    <t>COST B12 "Radiotracers for in vivo assessment of bIological functions"</t>
  </si>
  <si>
    <t>Jurij Fettich</t>
  </si>
  <si>
    <t>COST B17 "Insulin resistance, obesity and diabetes mellitus in the elderly"</t>
  </si>
  <si>
    <t>Marjan Kordaš</t>
  </si>
  <si>
    <t>COST B20 "Mammary gland development, function and cancer"</t>
  </si>
  <si>
    <t>Peter Dovč</t>
  </si>
  <si>
    <t>COST B21 "Physiological modelling of MR image formation"</t>
  </si>
  <si>
    <t>Stanislav Kovačič</t>
  </si>
  <si>
    <t>COST C10 "Outskirts of European cities"</t>
  </si>
  <si>
    <t>COST C12 "Improvement of building structural quality by new technologies"</t>
  </si>
  <si>
    <t>Matej Fischinger</t>
  </si>
  <si>
    <t>COST C13 "Glass and interactive building envelopes"</t>
  </si>
  <si>
    <t>Aleš Krainer</t>
  </si>
  <si>
    <t>COST C16 "Improving urban building envelopes"</t>
  </si>
  <si>
    <t>COST C17 "Built heritage: Fire loss to historic buildings"</t>
  </si>
  <si>
    <t>Andrej Rebec</t>
  </si>
  <si>
    <t>COST C18 "Performance assessment of urban infrastructure service: the case of water supply, wastewater and solid waste"</t>
  </si>
  <si>
    <t>Mitja Brilly</t>
  </si>
  <si>
    <t>1969</t>
  </si>
  <si>
    <t>Gradbeni inštitut ZRMK d.o.o.</t>
  </si>
  <si>
    <t>COST C8 "Best practice in sustainable urban infrastructure"</t>
  </si>
  <si>
    <t>Marjana Šijanec  Zavrl</t>
  </si>
  <si>
    <t>COST D13 "New molecules for human health care"</t>
  </si>
  <si>
    <t>Danijel Kikelj</t>
  </si>
  <si>
    <t>COST D15 "Interfacial chemistry and catalysis"</t>
  </si>
  <si>
    <t>Karin Stana Kleinschek</t>
  </si>
  <si>
    <t>COST D16 "Combinatorial chemistry"</t>
  </si>
  <si>
    <t>COST D19 "Chemical functionality specific to the nanometer scale"</t>
  </si>
  <si>
    <t>Venčeslav Kaučič</t>
  </si>
  <si>
    <t>COST D20 "Metal compounds in the treatment of cancer and viral diseases"</t>
  </si>
  <si>
    <t>Nataša Bukovec</t>
  </si>
  <si>
    <t>COST D20/0006/01 "Metal ion complexes with antibacterial quinolones and antiviral nucleotide analogues - MAQA"</t>
  </si>
  <si>
    <t>Iztok Turel</t>
  </si>
  <si>
    <t>COST D22 "Protein-lipid interaction"</t>
  </si>
  <si>
    <t>David Stopar</t>
  </si>
  <si>
    <t>COST D23 "Metalaboratories for complex computational applications in chemistry-METACHEM"</t>
  </si>
  <si>
    <t>Milan Hodošček</t>
  </si>
  <si>
    <t>COST D24 "Chemical processes: Stereoselective transition metal-catalysed reactions"</t>
  </si>
  <si>
    <t>Marijan Kočevar</t>
  </si>
  <si>
    <t>COST D25 "Applied biocatalysis: Stereoselective and environmentally-friendly reactions catalysed by enzymes"</t>
  </si>
  <si>
    <t>Jožefa Friedrich</t>
  </si>
  <si>
    <t>COST D27 "Prebiotic chemistry and early evolution"</t>
  </si>
  <si>
    <t>Saša Svetina</t>
  </si>
  <si>
    <t>COST D29 "Sustainable/green chemistry and technology"</t>
  </si>
  <si>
    <t>Maja Habulin</t>
  </si>
  <si>
    <t>COST D30 "High pressure tuning of chemical and biochemical processes"</t>
  </si>
  <si>
    <t>Željko Knez</t>
  </si>
  <si>
    <t>COST D31 "Organising non-covalent chemical systems with selected functions"</t>
  </si>
  <si>
    <t>Gorazd Vesnaver</t>
  </si>
  <si>
    <t>COST E18 "High performance wood coating"</t>
  </si>
  <si>
    <t>Marko Petrič</t>
  </si>
  <si>
    <t>COST E22 "Environmental optimisation of wood protection"</t>
  </si>
  <si>
    <t>Franc Pohleven</t>
  </si>
  <si>
    <t>COST E23 "Biotechnology in pulp and paper industry"</t>
  </si>
  <si>
    <t>Alenka Ivanuš</t>
  </si>
  <si>
    <t>COST E24 "Reliability of timber structures"</t>
  </si>
  <si>
    <t>Jelena Srpčič</t>
  </si>
  <si>
    <t>COST E25 "European network for a long-term forest ecosystem and landscape research programme"</t>
  </si>
  <si>
    <t>COST E26 "Effective solutions to reduce the impact of waste arising from the papermaking process"</t>
  </si>
  <si>
    <t>Franc Černec</t>
  </si>
  <si>
    <t>COST E27 "Protected forest areas - PROFOR"</t>
  </si>
  <si>
    <t>Andrej Bončina</t>
  </si>
  <si>
    <t>COST E28 "GenoSilva: European forest genomics network"</t>
  </si>
  <si>
    <t>Gregor Božič</t>
  </si>
  <si>
    <t>COST E29 "Innovative timber and composite elements/components for buildings"</t>
  </si>
  <si>
    <t>COST E31 "Management of recovered wood"</t>
  </si>
  <si>
    <t>COST E32 "Characterization of paper surface for improved printing paper grades"</t>
  </si>
  <si>
    <t>Jožica Dolenc</t>
  </si>
  <si>
    <t>COST E35 "Fracture mechanics and micromechanics of wood and wood composites with regard to wood machining"</t>
  </si>
  <si>
    <t>Bojan Bučar</t>
  </si>
  <si>
    <t>COST E37 "Sustainability through new technologies for enhanced wood durability"</t>
  </si>
  <si>
    <t>COST E38 "Woody root processes"</t>
  </si>
  <si>
    <t>COST E39  "Forests, trees and human health and wellbeing"</t>
  </si>
  <si>
    <t>Janez Pirnat</t>
  </si>
  <si>
    <t>COST E40  "Innovative utilization and products of large dimensioned timber including the whole forest - wood - chain"</t>
  </si>
  <si>
    <t>COST E41 "Analytical tools with applications for wood and pulping chemistry"</t>
  </si>
  <si>
    <t>Matija Strlič</t>
  </si>
  <si>
    <t>COST E43 "Harmonisation of national inventories in Europe: Techniques for common reporting"</t>
  </si>
  <si>
    <t>Milan Hočevar</t>
  </si>
  <si>
    <t>COST G7 "Advanced artwork restoration and conservation methods using laser techology"</t>
  </si>
  <si>
    <t>COST G8 "Non-destructive analysis and testing of museum objects"</t>
  </si>
  <si>
    <t>Žiga Šmit</t>
  </si>
  <si>
    <t>COST G9 "Modelling real property transactions"</t>
  </si>
  <si>
    <t>Radoš Šumrada</t>
  </si>
  <si>
    <t>0106</t>
  </si>
  <si>
    <t>Institut "Jožef Stefan"</t>
  </si>
  <si>
    <t/>
  </si>
  <si>
    <t>0787</t>
  </si>
  <si>
    <t>Univerza v Ljubljani, Fakulteta za farmacijo</t>
  </si>
  <si>
    <t>0782</t>
  </si>
  <si>
    <t>Univerza v Ljubljani, Fakulteta za strojništvo</t>
  </si>
  <si>
    <t>1538</t>
  </si>
  <si>
    <t>Univerza v Ljubljani, Fakulteta za elektrotehniko</t>
  </si>
  <si>
    <t>0582</t>
  </si>
  <si>
    <t>Univerza v Ljubljani, Fakulteta za družbene vede</t>
  </si>
  <si>
    <t>0104</t>
  </si>
  <si>
    <t>Kemijski inštitut</t>
  </si>
  <si>
    <t>0795</t>
  </si>
  <si>
    <t>Univerza v Mariboru, Fakulteta za strojništvo</t>
  </si>
  <si>
    <t>0309</t>
  </si>
  <si>
    <t>Inštitut Republike Slovenije za rehabilitacijo</t>
  </si>
  <si>
    <t>0312</t>
  </si>
  <si>
    <t>Klinični center Ljubljana</t>
  </si>
  <si>
    <t>0103</t>
  </si>
  <si>
    <t>Univerza v Ljubljani, Fakulteta za kemijo in kemijsko tehnologijo</t>
  </si>
  <si>
    <t>0481</t>
  </si>
  <si>
    <t>Univerza v Ljubljani, Biotehniška fakulteta</t>
  </si>
  <si>
    <t>0618</t>
  </si>
  <si>
    <t>Znanstvenoraziskovalni center Slovenske akademije znanosti in umetnosti</t>
  </si>
  <si>
    <t>1540</t>
  </si>
  <si>
    <t>Politehnika Nova Gorica</t>
  </si>
  <si>
    <t>0792</t>
  </si>
  <si>
    <t>Univerza v Ljubljani, Fakulteta za gradbeništvo in geodezijo</t>
  </si>
  <si>
    <t>0105</t>
  </si>
  <si>
    <t>Nacionalni inštitut za biologijo</t>
  </si>
  <si>
    <t>0796</t>
  </si>
  <si>
    <t>Univerza v Mariboru, Fakulteta za elektrotehniko, računalništvo in informatiko</t>
  </si>
  <si>
    <t>0208</t>
  </si>
  <si>
    <t>Tekstilni inštitut Maribor</t>
  </si>
  <si>
    <t>0381</t>
  </si>
  <si>
    <t>Univerza v Ljubljani, Medicinska fakulteta</t>
  </si>
  <si>
    <t>0504</t>
  </si>
  <si>
    <t>Inštitut za kriminologijo pri Pravni fakulteti v Ljubljani</t>
  </si>
  <si>
    <t>0219</t>
  </si>
  <si>
    <t>Inštitut za celulozo in papir</t>
  </si>
  <si>
    <t>0797</t>
  </si>
  <si>
    <t>Univerza v Mariboru, Fakulteta za gradbeništvo</t>
  </si>
  <si>
    <t>0794</t>
  </si>
  <si>
    <t>Univerza v Mariboru, Fakulteta za kemijo in kemijsko tehnologijo</t>
  </si>
  <si>
    <t>0584</t>
  </si>
  <si>
    <t>Univerza v Ljubljani, Ekonomska fakulteta</t>
  </si>
  <si>
    <t>2205</t>
  </si>
  <si>
    <t>COST 635 "Interface: Conserving biodiversity - Interdisciplinary initiative to reduce Pan - European cormorant-fisheries conflicts"</t>
  </si>
  <si>
    <t>Miha Janc</t>
  </si>
  <si>
    <t>COST 219ter "Accessibility for all to services and terminals for next generation networks"</t>
  </si>
  <si>
    <t>Črt Marinček</t>
  </si>
  <si>
    <t>COST 269 "User aspects of ICTS"</t>
  </si>
  <si>
    <t>Borka Džonova Jerman B.</t>
  </si>
  <si>
    <t>COST 272 "Packet-oriented service delivery via satellite"</t>
  </si>
  <si>
    <t>Mihael Mohorčič</t>
  </si>
  <si>
    <t>COST 273 "Towards mobile broadband multimedia networks"</t>
  </si>
  <si>
    <t>Gorazd Kandus</t>
  </si>
  <si>
    <t>COST 275 "Biometrics-based recognition of people over the internet"</t>
  </si>
  <si>
    <t>Nikola Pavešič</t>
  </si>
  <si>
    <t>ŠIFRA RO</t>
  </si>
  <si>
    <t>RAZISKOVALNA ORGANIZACIJA</t>
  </si>
  <si>
    <t>ŠIFRA VODJE</t>
  </si>
  <si>
    <t>VODJA PROJEKTA</t>
  </si>
  <si>
    <t>NASLOV PROJEKTA</t>
  </si>
  <si>
    <t>SREDSTVA 2004</t>
  </si>
  <si>
    <t>ZAP. ŠT.</t>
  </si>
  <si>
    <t>Agencija za okolje</t>
  </si>
  <si>
    <t>C3M d.o.o.</t>
  </si>
  <si>
    <t>Limnos d.o.o.</t>
  </si>
  <si>
    <t xml:space="preserve">Prometni institut Ljubljana d.o.o. </t>
  </si>
  <si>
    <t>Ribiška zveza Slovenije</t>
  </si>
  <si>
    <t>COST 528 "Chemical solution deposition of thin films"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</si>
  <si>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</si>
  <si>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</si>
  <si>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</si>
  <si>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</si>
  <si>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</si>
  <si>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</si>
  <si>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</si>
  <si>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</si>
  <si>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</si>
  <si>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</si>
  <si>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</si>
  <si>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</si>
  <si>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</si>
  <si>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</si>
  <si>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</si>
  <si>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</si>
  <si>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</si>
  <si>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</si>
  <si>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</si>
  <si>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</si>
  <si>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</si>
  <si>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</si>
  <si>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</si>
  <si>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</si>
  <si>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</si>
  <si>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</si>
  <si>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</si>
  <si>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</si>
  <si>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</si>
  <si>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</si>
  <si>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</si>
  <si>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</si>
  <si>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</si>
  <si>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</si>
  <si>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</si>
  <si>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</si>
  <si>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</si>
  <si>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</si>
  <si>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</si>
  <si>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</si>
  <si>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</si>
  <si>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</si>
  <si>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</si>
  <si>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</si>
  <si>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</si>
  <si>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</si>
  <si>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</si>
  <si>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</si>
  <si>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</si>
  <si>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</si>
  <si>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TIP RAZISKOVALNE ORGANIZACIJE</t>
  </si>
  <si>
    <t>Javni raziskovalni zavodi</t>
  </si>
  <si>
    <t>Univerza v Ljubljani</t>
  </si>
  <si>
    <t>Univerza v Mariboru</t>
  </si>
  <si>
    <t xml:space="preserve">Skupaj </t>
  </si>
  <si>
    <t>Univerza v Mariboru, Fakulteta za policijsko-varnostne vede</t>
  </si>
  <si>
    <t>Mojca Dolinar</t>
  </si>
  <si>
    <t>Drugi</t>
  </si>
  <si>
    <t>COST 526 "Advanced parameter optimization methods preliminary used for casting processes"</t>
  </si>
  <si>
    <t>Vsota 0104</t>
  </si>
  <si>
    <t>Vsota 0106</t>
  </si>
  <si>
    <t>Vsota 0404</t>
  </si>
  <si>
    <t>Vsota 0618</t>
  </si>
  <si>
    <t>Vsota 1502</t>
  </si>
  <si>
    <t>Vsota 1969</t>
  </si>
  <si>
    <t>Skupna vsota</t>
  </si>
  <si>
    <t>COST 532 "Rolling and rolling-to-sliding contact failure mechanisms of diamond like coatings"</t>
  </si>
  <si>
    <t>COST 532 "Interactions between hard coatings and lubricants"</t>
  </si>
  <si>
    <t>COST 526 "Formulation of objective functions for estimating fatigue damage of cold forging tool steels at micro levels"</t>
  </si>
  <si>
    <t>Vsota 0103</t>
  </si>
  <si>
    <t>Vsota 0381</t>
  </si>
  <si>
    <t>Vsota 0406</t>
  </si>
  <si>
    <t>Vsota 0481</t>
  </si>
  <si>
    <t>Vsota 0582</t>
  </si>
  <si>
    <t>Vsota 0584</t>
  </si>
  <si>
    <t>Vsota 0782</t>
  </si>
  <si>
    <t>Vsota 0787</t>
  </si>
  <si>
    <t>Vsota 0792</t>
  </si>
  <si>
    <t>Vsota 1538</t>
  </si>
  <si>
    <t>Vsota 1555</t>
  </si>
  <si>
    <t>Vsota 0794</t>
  </si>
  <si>
    <t>Vsota 0795</t>
  </si>
  <si>
    <t>Vsota 0796</t>
  </si>
  <si>
    <t>Vsota 0797</t>
  </si>
  <si>
    <t>Vsota 2131</t>
  </si>
  <si>
    <t>COST 526 "Optimization of fatigue resistance of cold forging tools by considering damage mechanism at micro scale"</t>
  </si>
  <si>
    <t>COST 526 "Modelling and optimisation for competitive continuous casting"</t>
  </si>
  <si>
    <t>Vsota 0105</t>
  </si>
  <si>
    <t>Vsota 0208</t>
  </si>
  <si>
    <t>Vsota 0219</t>
  </si>
  <si>
    <t>Vsota 0309</t>
  </si>
  <si>
    <t>Vsota 0312</t>
  </si>
  <si>
    <t>Vsota 0504</t>
  </si>
  <si>
    <t>Vsota 0522</t>
  </si>
  <si>
    <t>Vsota 1509</t>
  </si>
  <si>
    <t>Vsota 1533</t>
  </si>
  <si>
    <t>Vsota 1540</t>
  </si>
  <si>
    <t>Vsota 2150</t>
  </si>
  <si>
    <t>Vsota 2205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</si>
</sst>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000"/>
    <numFmt numFmtId="165" formatCode="00000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43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8.7109375" style="18" customWidth="1"/>
    <col min="2" max="2" width="9.140625" style="22" customWidth="1"/>
    <col min="3" max="3" width="30.28125" style="17" customWidth="1"/>
    <col min="4" max="4" width="13.140625" style="23" customWidth="1"/>
    <col min="5" max="5" width="20.57421875" style="17" customWidth="1"/>
    <col min="6" max="6" width="59.8515625" style="17" customWidth="1"/>
    <col min="7" max="7" width="15.140625" style="17" customWidth="1"/>
    <col min="8" max="16384" width="9.140625" style="17" customWidth="1"/>
  </cols>
  <sheetData>
    <row r="1" spans="1:7" ht="24.75" customHeight="1">
      <c r="A1" s="12" t="s">
        <v>263</v>
      </c>
      <c r="B1" s="13" t="s">
        <v>257</v>
      </c>
      <c r="C1" s="14" t="s">
        <v>258</v>
      </c>
      <c r="D1" s="15" t="s">
        <v>259</v>
      </c>
      <c r="E1" s="14" t="s">
        <v>260</v>
      </c>
      <c r="F1" s="14" t="s">
        <v>261</v>
      </c>
      <c r="G1" s="16" t="s">
        <v>262</v>
      </c>
    </row>
    <row r="2" spans="1:9" s="21" customFormat="1" ht="13.5" customHeight="1" outlineLevel="2">
      <c r="A2" s="18" t="s">
        <v>270</v>
      </c>
      <c r="B2" s="19" t="s">
        <v>208</v>
      </c>
      <c r="C2" s="7" t="s">
        <v>209</v>
      </c>
      <c r="D2" s="8">
        <v>16348</v>
      </c>
      <c r="E2" s="7" t="s">
        <v>70</v>
      </c>
      <c r="F2" s="20" t="s">
        <v>69</v>
      </c>
      <c r="G2" s="9">
        <v>500000</v>
      </c>
      <c r="H2" s="7" t="s">
        <v>199</v>
      </c>
      <c r="I2" s="7" t="s">
        <v>199</v>
      </c>
    </row>
    <row r="3" spans="1:9" s="21" customFormat="1" ht="13.5" customHeight="1" outlineLevel="2">
      <c r="A3" s="18" t="s">
        <v>271</v>
      </c>
      <c r="B3" s="19" t="s">
        <v>208</v>
      </c>
      <c r="C3" s="7" t="s">
        <v>209</v>
      </c>
      <c r="D3" s="8">
        <v>3373</v>
      </c>
      <c r="E3" s="7" t="s">
        <v>141</v>
      </c>
      <c r="F3" s="20" t="s">
        <v>140</v>
      </c>
      <c r="G3" s="9">
        <v>500000</v>
      </c>
      <c r="H3" s="7" t="s">
        <v>199</v>
      </c>
      <c r="I3" s="7" t="s">
        <v>199</v>
      </c>
    </row>
    <row r="4" spans="1:9" s="21" customFormat="1" ht="13.5" customHeight="1" outlineLevel="2">
      <c r="A4" s="18" t="s">
        <v>272</v>
      </c>
      <c r="B4" s="19" t="s">
        <v>208</v>
      </c>
      <c r="C4" s="7" t="s">
        <v>209</v>
      </c>
      <c r="D4" s="8">
        <v>2287</v>
      </c>
      <c r="E4" s="7" t="s">
        <v>149</v>
      </c>
      <c r="F4" s="20" t="s">
        <v>148</v>
      </c>
      <c r="G4" s="9">
        <v>500000</v>
      </c>
      <c r="H4" s="7" t="s">
        <v>199</v>
      </c>
      <c r="I4" s="7" t="s">
        <v>199</v>
      </c>
    </row>
    <row r="5" spans="1:9" s="21" customFormat="1" ht="13.5" customHeight="1" outlineLevel="2">
      <c r="A5" s="18" t="s">
        <v>273</v>
      </c>
      <c r="B5" s="19" t="s">
        <v>208</v>
      </c>
      <c r="C5" s="7" t="s">
        <v>209</v>
      </c>
      <c r="D5" s="8">
        <v>7731</v>
      </c>
      <c r="E5" s="7" t="s">
        <v>153</v>
      </c>
      <c r="F5" s="20" t="s">
        <v>152</v>
      </c>
      <c r="G5" s="9">
        <v>500000</v>
      </c>
      <c r="H5" s="7" t="s">
        <v>199</v>
      </c>
      <c r="I5" s="7" t="s">
        <v>199</v>
      </c>
    </row>
    <row r="6" spans="1:9" s="21" customFormat="1" ht="13.5" customHeight="1" outlineLevel="1">
      <c r="A6" s="18"/>
      <c r="B6" s="10" t="s">
        <v>329</v>
      </c>
      <c r="C6" s="7"/>
      <c r="D6" s="8"/>
      <c r="E6" s="7"/>
      <c r="F6" s="20"/>
      <c r="G6" s="9">
        <f>SUBTOTAL(9,G2:G5)</f>
        <v>2000000</v>
      </c>
      <c r="H6" s="7"/>
      <c r="I6" s="7"/>
    </row>
    <row r="7" spans="1:9" s="21" customFormat="1" ht="13.5" customHeight="1" outlineLevel="2">
      <c r="A7" s="18" t="s">
        <v>274</v>
      </c>
      <c r="B7" s="19" t="s">
        <v>197</v>
      </c>
      <c r="C7" s="7" t="s">
        <v>198</v>
      </c>
      <c r="D7" s="8">
        <v>1339</v>
      </c>
      <c r="E7" s="7" t="s">
        <v>250</v>
      </c>
      <c r="F7" s="20" t="s">
        <v>249</v>
      </c>
      <c r="G7" s="9">
        <v>166667</v>
      </c>
      <c r="H7" s="7" t="s">
        <v>199</v>
      </c>
      <c r="I7" s="7" t="s">
        <v>199</v>
      </c>
    </row>
    <row r="8" spans="1:9" s="21" customFormat="1" ht="13.5" customHeight="1" outlineLevel="2">
      <c r="A8" s="18" t="s">
        <v>275</v>
      </c>
      <c r="B8" s="19" t="s">
        <v>197</v>
      </c>
      <c r="C8" s="7" t="s">
        <v>198</v>
      </c>
      <c r="D8" s="8">
        <v>15087</v>
      </c>
      <c r="E8" s="7" t="s">
        <v>252</v>
      </c>
      <c r="F8" s="20" t="s">
        <v>251</v>
      </c>
      <c r="G8" s="9">
        <v>500000</v>
      </c>
      <c r="H8" s="7" t="s">
        <v>199</v>
      </c>
      <c r="I8" s="7" t="s">
        <v>199</v>
      </c>
    </row>
    <row r="9" spans="1:9" s="21" customFormat="1" ht="13.5" customHeight="1" outlineLevel="2">
      <c r="A9" s="18" t="s">
        <v>276</v>
      </c>
      <c r="B9" s="19" t="s">
        <v>197</v>
      </c>
      <c r="C9" s="7" t="s">
        <v>198</v>
      </c>
      <c r="D9" s="8">
        <v>5209</v>
      </c>
      <c r="E9" s="7" t="s">
        <v>254</v>
      </c>
      <c r="F9" s="20" t="s">
        <v>253</v>
      </c>
      <c r="G9" s="9">
        <v>500000</v>
      </c>
      <c r="H9" s="7" t="s">
        <v>199</v>
      </c>
      <c r="I9" s="7" t="s">
        <v>199</v>
      </c>
    </row>
    <row r="10" spans="1:9" s="21" customFormat="1" ht="13.5" customHeight="1" outlineLevel="2">
      <c r="A10" s="18" t="s">
        <v>277</v>
      </c>
      <c r="B10" s="19" t="s">
        <v>197</v>
      </c>
      <c r="C10" s="7" t="s">
        <v>198</v>
      </c>
      <c r="D10" s="8">
        <v>5209</v>
      </c>
      <c r="E10" s="7" t="s">
        <v>254</v>
      </c>
      <c r="F10" s="20" t="s">
        <v>8</v>
      </c>
      <c r="G10" s="9">
        <v>500000</v>
      </c>
      <c r="H10" s="7" t="s">
        <v>199</v>
      </c>
      <c r="I10" s="7" t="s">
        <v>199</v>
      </c>
    </row>
    <row r="11" spans="1:9" s="21" customFormat="1" ht="13.5" customHeight="1" outlineLevel="2">
      <c r="A11" s="18" t="s">
        <v>278</v>
      </c>
      <c r="B11" s="19" t="s">
        <v>197</v>
      </c>
      <c r="C11" s="7" t="s">
        <v>198</v>
      </c>
      <c r="D11" s="8">
        <v>5209</v>
      </c>
      <c r="E11" s="7" t="s">
        <v>254</v>
      </c>
      <c r="F11" s="20" t="s">
        <v>13</v>
      </c>
      <c r="G11" s="9">
        <v>166667</v>
      </c>
      <c r="H11" s="7" t="s">
        <v>199</v>
      </c>
      <c r="I11" s="7" t="s">
        <v>199</v>
      </c>
    </row>
    <row r="12" spans="1:9" s="21" customFormat="1" ht="13.5" customHeight="1" outlineLevel="2">
      <c r="A12" s="18" t="s">
        <v>279</v>
      </c>
      <c r="B12" s="19" t="s">
        <v>197</v>
      </c>
      <c r="C12" s="7" t="s">
        <v>198</v>
      </c>
      <c r="D12" s="8">
        <v>8012</v>
      </c>
      <c r="E12" s="7" t="s">
        <v>34</v>
      </c>
      <c r="F12" s="20" t="s">
        <v>33</v>
      </c>
      <c r="G12" s="9">
        <v>500000</v>
      </c>
      <c r="H12" s="7" t="s">
        <v>199</v>
      </c>
      <c r="I12" s="7" t="s">
        <v>199</v>
      </c>
    </row>
    <row r="13" spans="1:9" s="21" customFormat="1" ht="13.5" customHeight="1" outlineLevel="2">
      <c r="A13" s="18" t="s">
        <v>280</v>
      </c>
      <c r="B13" s="19" t="s">
        <v>197</v>
      </c>
      <c r="C13" s="7" t="s">
        <v>198</v>
      </c>
      <c r="D13" s="8">
        <v>5026</v>
      </c>
      <c r="E13" s="7" t="s">
        <v>35</v>
      </c>
      <c r="F13" s="20" t="s">
        <v>328</v>
      </c>
      <c r="G13" s="9">
        <v>333333</v>
      </c>
      <c r="H13" s="7" t="s">
        <v>199</v>
      </c>
      <c r="I13" s="7" t="s">
        <v>199</v>
      </c>
    </row>
    <row r="14" spans="1:9" s="21" customFormat="1" ht="13.5" customHeight="1" outlineLevel="2">
      <c r="A14" s="18" t="s">
        <v>281</v>
      </c>
      <c r="B14" s="19" t="s">
        <v>197</v>
      </c>
      <c r="C14" s="7" t="s">
        <v>198</v>
      </c>
      <c r="D14" s="8">
        <v>3317</v>
      </c>
      <c r="E14" s="7" t="s">
        <v>42</v>
      </c>
      <c r="F14" s="20" t="s">
        <v>41</v>
      </c>
      <c r="G14" s="9">
        <v>250000</v>
      </c>
      <c r="H14" s="7" t="s">
        <v>199</v>
      </c>
      <c r="I14" s="7" t="s">
        <v>199</v>
      </c>
    </row>
    <row r="15" spans="1:9" s="21" customFormat="1" ht="13.5" customHeight="1" outlineLevel="2">
      <c r="A15" s="18" t="s">
        <v>282</v>
      </c>
      <c r="B15" s="19" t="s">
        <v>197</v>
      </c>
      <c r="C15" s="7" t="s">
        <v>198</v>
      </c>
      <c r="D15" s="8">
        <v>2627</v>
      </c>
      <c r="E15" s="7" t="s">
        <v>43</v>
      </c>
      <c r="F15" s="20" t="s">
        <v>269</v>
      </c>
      <c r="G15" s="9">
        <v>500000</v>
      </c>
      <c r="H15" s="7" t="s">
        <v>199</v>
      </c>
      <c r="I15" s="7" t="s">
        <v>199</v>
      </c>
    </row>
    <row r="16" spans="1:9" s="21" customFormat="1" ht="13.5" customHeight="1" outlineLevel="2">
      <c r="A16" s="18" t="s">
        <v>283</v>
      </c>
      <c r="B16" s="19" t="s">
        <v>197</v>
      </c>
      <c r="C16" s="7" t="s">
        <v>198</v>
      </c>
      <c r="D16" s="8">
        <v>5258</v>
      </c>
      <c r="E16" s="7" t="s">
        <v>47</v>
      </c>
      <c r="F16" s="20" t="s">
        <v>46</v>
      </c>
      <c r="G16" s="9">
        <v>500000</v>
      </c>
      <c r="H16" s="7" t="s">
        <v>199</v>
      </c>
      <c r="I16" s="7" t="s">
        <v>199</v>
      </c>
    </row>
    <row r="17" spans="1:9" s="21" customFormat="1" ht="13.5" customHeight="1" outlineLevel="2">
      <c r="A17" s="18" t="s">
        <v>284</v>
      </c>
      <c r="B17" s="19" t="s">
        <v>197</v>
      </c>
      <c r="C17" s="7" t="s">
        <v>198</v>
      </c>
      <c r="D17" s="8">
        <v>5807</v>
      </c>
      <c r="E17" s="7" t="s">
        <v>55</v>
      </c>
      <c r="F17" s="20" t="s">
        <v>54</v>
      </c>
      <c r="G17" s="9">
        <v>500000</v>
      </c>
      <c r="H17" s="7" t="s">
        <v>199</v>
      </c>
      <c r="I17" s="7" t="s">
        <v>199</v>
      </c>
    </row>
    <row r="18" spans="1:9" s="21" customFormat="1" ht="13.5" customHeight="1" outlineLevel="2">
      <c r="A18" s="18" t="s">
        <v>285</v>
      </c>
      <c r="B18" s="19" t="s">
        <v>197</v>
      </c>
      <c r="C18" s="7" t="s">
        <v>198</v>
      </c>
      <c r="D18" s="8">
        <v>7716</v>
      </c>
      <c r="E18" s="7" t="s">
        <v>194</v>
      </c>
      <c r="F18" s="20" t="s">
        <v>193</v>
      </c>
      <c r="G18" s="9">
        <v>500000</v>
      </c>
      <c r="H18" s="7" t="s">
        <v>199</v>
      </c>
      <c r="I18" s="7" t="s">
        <v>199</v>
      </c>
    </row>
    <row r="19" spans="1:9" s="21" customFormat="1" ht="13.5" customHeight="1" outlineLevel="2">
      <c r="A19" s="18" t="s">
        <v>286</v>
      </c>
      <c r="B19" s="19" t="s">
        <v>197</v>
      </c>
      <c r="C19" s="7" t="s">
        <v>198</v>
      </c>
      <c r="D19" s="8">
        <v>8012</v>
      </c>
      <c r="E19" s="7" t="s">
        <v>34</v>
      </c>
      <c r="F19" s="20" t="s">
        <v>33</v>
      </c>
      <c r="G19" s="9">
        <v>500000</v>
      </c>
      <c r="H19" s="7" t="s">
        <v>199</v>
      </c>
      <c r="I19" s="7" t="s">
        <v>199</v>
      </c>
    </row>
    <row r="20" spans="1:9" s="21" customFormat="1" ht="13.5" customHeight="1" outlineLevel="1">
      <c r="A20" s="18"/>
      <c r="B20" s="10" t="s">
        <v>330</v>
      </c>
      <c r="C20" s="7"/>
      <c r="D20" s="8"/>
      <c r="E20" s="7"/>
      <c r="F20" s="20"/>
      <c r="G20" s="9">
        <f>SUBTOTAL(9,G7:G19)</f>
        <v>5416667</v>
      </c>
      <c r="H20" s="7"/>
      <c r="I20" s="7"/>
    </row>
    <row r="21" spans="1:9" s="21" customFormat="1" ht="13.5" customHeight="1" outlineLevel="2">
      <c r="A21" s="18" t="s">
        <v>287</v>
      </c>
      <c r="B21" s="19" t="s">
        <v>65</v>
      </c>
      <c r="C21" s="7" t="s">
        <v>66</v>
      </c>
      <c r="D21" s="8">
        <v>14869</v>
      </c>
      <c r="E21" s="7" t="s">
        <v>176</v>
      </c>
      <c r="F21" s="20" t="s">
        <v>175</v>
      </c>
      <c r="G21" s="9">
        <v>500000</v>
      </c>
      <c r="H21" s="7" t="s">
        <v>199</v>
      </c>
      <c r="I21" s="7" t="s">
        <v>199</v>
      </c>
    </row>
    <row r="22" spans="1:9" s="21" customFormat="1" ht="13.5" customHeight="1" outlineLevel="2">
      <c r="A22" s="18" t="s">
        <v>288</v>
      </c>
      <c r="B22" s="19" t="s">
        <v>65</v>
      </c>
      <c r="C22" s="7" t="s">
        <v>66</v>
      </c>
      <c r="D22" s="8">
        <v>7127</v>
      </c>
      <c r="E22" s="7" t="s">
        <v>68</v>
      </c>
      <c r="F22" s="20" t="s">
        <v>184</v>
      </c>
      <c r="G22" s="9">
        <v>500000</v>
      </c>
      <c r="H22" s="7" t="s">
        <v>199</v>
      </c>
      <c r="I22" s="7" t="s">
        <v>199</v>
      </c>
    </row>
    <row r="23" spans="1:9" s="21" customFormat="1" ht="13.5" customHeight="1" outlineLevel="2">
      <c r="A23" s="18" t="s">
        <v>289</v>
      </c>
      <c r="B23" s="19" t="s">
        <v>65</v>
      </c>
      <c r="C23" s="7" t="s">
        <v>66</v>
      </c>
      <c r="D23" s="8">
        <v>3382</v>
      </c>
      <c r="E23" s="7" t="s">
        <v>191</v>
      </c>
      <c r="F23" s="20" t="s">
        <v>190</v>
      </c>
      <c r="G23" s="9">
        <v>166667</v>
      </c>
      <c r="H23" s="7" t="s">
        <v>199</v>
      </c>
      <c r="I23" s="7" t="s">
        <v>199</v>
      </c>
    </row>
    <row r="24" spans="1:9" s="21" customFormat="1" ht="13.5" customHeight="1" outlineLevel="1">
      <c r="A24" s="18"/>
      <c r="B24" s="10" t="s">
        <v>331</v>
      </c>
      <c r="C24" s="7"/>
      <c r="D24" s="8"/>
      <c r="E24" s="7"/>
      <c r="F24" s="20"/>
      <c r="G24" s="9">
        <f>SUBTOTAL(9,G21:G23)</f>
        <v>1166667</v>
      </c>
      <c r="H24" s="7"/>
      <c r="I24" s="7"/>
    </row>
    <row r="25" spans="1:9" s="21" customFormat="1" ht="13.5" customHeight="1" outlineLevel="2">
      <c r="A25" s="18" t="s">
        <v>290</v>
      </c>
      <c r="B25" s="19" t="s">
        <v>220</v>
      </c>
      <c r="C25" s="7" t="s">
        <v>221</v>
      </c>
      <c r="D25" s="8">
        <v>10443</v>
      </c>
      <c r="E25" s="7" t="s">
        <v>57</v>
      </c>
      <c r="F25" s="20" t="s">
        <v>56</v>
      </c>
      <c r="G25" s="9">
        <v>500000</v>
      </c>
      <c r="H25" s="7" t="s">
        <v>199</v>
      </c>
      <c r="I25" s="7" t="s">
        <v>199</v>
      </c>
    </row>
    <row r="26" spans="1:9" s="21" customFormat="1" ht="13.5" customHeight="1" outlineLevel="1">
      <c r="A26" s="18"/>
      <c r="B26" s="10" t="s">
        <v>332</v>
      </c>
      <c r="C26" s="7"/>
      <c r="D26" s="8"/>
      <c r="E26" s="7"/>
      <c r="F26" s="20"/>
      <c r="G26" s="9">
        <f>SUBTOTAL(9,G25:G25)</f>
        <v>500000</v>
      </c>
      <c r="H26" s="7"/>
      <c r="I26" s="7"/>
    </row>
    <row r="27" spans="1:9" s="21" customFormat="1" ht="13.5" customHeight="1" outlineLevel="2">
      <c r="A27" s="18" t="s">
        <v>291</v>
      </c>
      <c r="B27" s="19" t="s">
        <v>17</v>
      </c>
      <c r="C27" s="7" t="s">
        <v>18</v>
      </c>
      <c r="D27" s="8">
        <v>7268</v>
      </c>
      <c r="E27" s="7" t="s">
        <v>20</v>
      </c>
      <c r="F27" s="20" t="s">
        <v>19</v>
      </c>
      <c r="G27" s="9">
        <v>458337</v>
      </c>
      <c r="H27" s="7" t="s">
        <v>199</v>
      </c>
      <c r="I27" s="7" t="s">
        <v>199</v>
      </c>
    </row>
    <row r="28" spans="1:9" s="21" customFormat="1" ht="13.5" customHeight="1" outlineLevel="2">
      <c r="A28" s="18" t="s">
        <v>292</v>
      </c>
      <c r="B28" s="19" t="s">
        <v>17</v>
      </c>
      <c r="C28" s="7" t="s">
        <v>18</v>
      </c>
      <c r="D28" s="8">
        <v>13700</v>
      </c>
      <c r="E28" s="7" t="s">
        <v>22</v>
      </c>
      <c r="F28" s="20" t="s">
        <v>21</v>
      </c>
      <c r="G28" s="9">
        <v>500000</v>
      </c>
      <c r="H28" s="7" t="s">
        <v>199</v>
      </c>
      <c r="I28" s="7" t="s">
        <v>199</v>
      </c>
    </row>
    <row r="29" spans="1:9" s="21" customFormat="1" ht="13.5" customHeight="1" outlineLevel="2">
      <c r="A29" s="18" t="s">
        <v>293</v>
      </c>
      <c r="B29" s="19" t="s">
        <v>17</v>
      </c>
      <c r="C29" s="7" t="s">
        <v>18</v>
      </c>
      <c r="D29" s="8">
        <v>1565</v>
      </c>
      <c r="E29" s="7" t="s">
        <v>24</v>
      </c>
      <c r="F29" s="20" t="s">
        <v>23</v>
      </c>
      <c r="G29" s="9">
        <v>666667</v>
      </c>
      <c r="H29" s="7" t="s">
        <v>199</v>
      </c>
      <c r="I29" s="7" t="s">
        <v>199</v>
      </c>
    </row>
    <row r="30" spans="1:9" s="21" customFormat="1" ht="13.5" customHeight="1" outlineLevel="2">
      <c r="A30" s="18" t="s">
        <v>294</v>
      </c>
      <c r="B30" s="19" t="s">
        <v>17</v>
      </c>
      <c r="C30" s="7" t="s">
        <v>18</v>
      </c>
      <c r="D30" s="8">
        <v>17991</v>
      </c>
      <c r="E30" s="7" t="s">
        <v>26</v>
      </c>
      <c r="F30" s="20" t="s">
        <v>25</v>
      </c>
      <c r="G30" s="9">
        <v>500000</v>
      </c>
      <c r="H30" s="7" t="s">
        <v>199</v>
      </c>
      <c r="I30" s="7" t="s">
        <v>199</v>
      </c>
    </row>
    <row r="31" spans="1:9" s="21" customFormat="1" ht="13.5" customHeight="1" outlineLevel="2">
      <c r="A31" s="18" t="s">
        <v>295</v>
      </c>
      <c r="B31" s="19" t="s">
        <v>17</v>
      </c>
      <c r="C31" s="7" t="s">
        <v>18</v>
      </c>
      <c r="D31" s="8">
        <v>11992</v>
      </c>
      <c r="E31" s="7" t="s">
        <v>28</v>
      </c>
      <c r="F31" s="20" t="s">
        <v>27</v>
      </c>
      <c r="G31" s="9">
        <v>458335</v>
      </c>
      <c r="H31" s="7" t="s">
        <v>199</v>
      </c>
      <c r="I31" s="7" t="s">
        <v>199</v>
      </c>
    </row>
    <row r="32" spans="1:9" s="21" customFormat="1" ht="13.5" customHeight="1" outlineLevel="2">
      <c r="A32" s="18" t="s">
        <v>296</v>
      </c>
      <c r="B32" s="19" t="s">
        <v>17</v>
      </c>
      <c r="C32" s="7" t="s">
        <v>18</v>
      </c>
      <c r="D32" s="8">
        <v>2667</v>
      </c>
      <c r="E32" s="7" t="s">
        <v>30</v>
      </c>
      <c r="F32" s="20" t="s">
        <v>29</v>
      </c>
      <c r="G32" s="9">
        <v>416670</v>
      </c>
      <c r="H32" s="7" t="s">
        <v>199</v>
      </c>
      <c r="I32" s="7" t="s">
        <v>199</v>
      </c>
    </row>
    <row r="33" spans="1:9" s="21" customFormat="1" ht="13.5" customHeight="1" outlineLevel="2">
      <c r="A33" s="18" t="s">
        <v>297</v>
      </c>
      <c r="B33" s="19" t="s">
        <v>17</v>
      </c>
      <c r="C33" s="7" t="s">
        <v>18</v>
      </c>
      <c r="D33" s="8">
        <v>9063</v>
      </c>
      <c r="E33" s="7" t="s">
        <v>45</v>
      </c>
      <c r="F33" s="20" t="s">
        <v>44</v>
      </c>
      <c r="G33" s="9">
        <v>500000</v>
      </c>
      <c r="H33" s="7" t="s">
        <v>199</v>
      </c>
      <c r="I33" s="7" t="s">
        <v>199</v>
      </c>
    </row>
    <row r="34" spans="1:9" s="21" customFormat="1" ht="13.5" customHeight="1" outlineLevel="2">
      <c r="A34" s="18" t="s">
        <v>298</v>
      </c>
      <c r="B34" s="19" t="s">
        <v>17</v>
      </c>
      <c r="C34" s="7" t="s">
        <v>18</v>
      </c>
      <c r="D34" s="8">
        <v>8281</v>
      </c>
      <c r="E34" s="7" t="s">
        <v>53</v>
      </c>
      <c r="F34" s="20" t="s">
        <v>52</v>
      </c>
      <c r="G34" s="9">
        <v>500000</v>
      </c>
      <c r="H34" s="7" t="s">
        <v>199</v>
      </c>
      <c r="I34" s="7" t="s">
        <v>199</v>
      </c>
    </row>
    <row r="35" spans="1:9" s="21" customFormat="1" ht="13.5" customHeight="1" outlineLevel="2">
      <c r="A35" s="18" t="s">
        <v>299</v>
      </c>
      <c r="B35" s="19" t="s">
        <v>17</v>
      </c>
      <c r="C35" s="7" t="s">
        <v>18</v>
      </c>
      <c r="D35" s="8">
        <v>9063</v>
      </c>
      <c r="E35" s="7" t="s">
        <v>45</v>
      </c>
      <c r="F35" s="20" t="s">
        <v>126</v>
      </c>
      <c r="G35" s="9">
        <v>500000</v>
      </c>
      <c r="H35" s="7" t="s">
        <v>199</v>
      </c>
      <c r="I35" s="7" t="s">
        <v>199</v>
      </c>
    </row>
    <row r="36" spans="1:9" s="21" customFormat="1" ht="13.5" customHeight="1" outlineLevel="2">
      <c r="A36" s="18" t="s">
        <v>300</v>
      </c>
      <c r="B36" s="19" t="s">
        <v>17</v>
      </c>
      <c r="C36" s="7" t="s">
        <v>18</v>
      </c>
      <c r="D36" s="8">
        <v>5706</v>
      </c>
      <c r="E36" s="7" t="s">
        <v>128</v>
      </c>
      <c r="F36" s="20" t="s">
        <v>127</v>
      </c>
      <c r="G36" s="9">
        <v>500000</v>
      </c>
      <c r="H36" s="7" t="s">
        <v>199</v>
      </c>
      <c r="I36" s="7" t="s">
        <v>199</v>
      </c>
    </row>
    <row r="37" spans="1:9" s="21" customFormat="1" ht="13.5" customHeight="1" outlineLevel="2">
      <c r="A37" s="18" t="s">
        <v>301</v>
      </c>
      <c r="B37" s="19" t="s">
        <v>17</v>
      </c>
      <c r="C37" s="7" t="s">
        <v>18</v>
      </c>
      <c r="D37" s="8">
        <v>4054</v>
      </c>
      <c r="E37" s="7" t="s">
        <v>169</v>
      </c>
      <c r="F37" s="20" t="s">
        <v>168</v>
      </c>
      <c r="G37" s="9">
        <v>500000</v>
      </c>
      <c r="H37" s="7" t="s">
        <v>199</v>
      </c>
      <c r="I37" s="7" t="s">
        <v>199</v>
      </c>
    </row>
    <row r="38" spans="1:9" s="21" customFormat="1" ht="13.5" customHeight="1" outlineLevel="2">
      <c r="A38" s="18" t="s">
        <v>302</v>
      </c>
      <c r="B38" s="19" t="s">
        <v>17</v>
      </c>
      <c r="C38" s="7" t="s">
        <v>18</v>
      </c>
      <c r="D38" s="8">
        <v>4054</v>
      </c>
      <c r="E38" s="7" t="s">
        <v>169</v>
      </c>
      <c r="F38" s="20" t="s">
        <v>177</v>
      </c>
      <c r="G38" s="9">
        <v>500000</v>
      </c>
      <c r="H38" s="7" t="s">
        <v>199</v>
      </c>
      <c r="I38" s="7" t="s">
        <v>199</v>
      </c>
    </row>
    <row r="39" spans="1:9" s="21" customFormat="1" ht="13.5" customHeight="1" outlineLevel="1">
      <c r="A39" s="18"/>
      <c r="B39" s="10" t="s">
        <v>333</v>
      </c>
      <c r="C39" s="7"/>
      <c r="D39" s="8"/>
      <c r="E39" s="7"/>
      <c r="F39" s="20"/>
      <c r="G39" s="9">
        <f>SUBTOTAL(9,G27:G38)</f>
        <v>6000009</v>
      </c>
      <c r="H39" s="7"/>
      <c r="I39" s="7"/>
    </row>
    <row r="40" spans="1:9" s="21" customFormat="1" ht="13.5" customHeight="1" outlineLevel="2">
      <c r="A40" s="18" t="s">
        <v>303</v>
      </c>
      <c r="B40" s="19" t="s">
        <v>131</v>
      </c>
      <c r="C40" s="7" t="s">
        <v>132</v>
      </c>
      <c r="D40" s="8">
        <v>5559</v>
      </c>
      <c r="E40" s="7" t="s">
        <v>134</v>
      </c>
      <c r="F40" s="20" t="s">
        <v>133</v>
      </c>
      <c r="G40" s="9">
        <v>375000</v>
      </c>
      <c r="H40" s="7" t="s">
        <v>199</v>
      </c>
      <c r="I40" s="7" t="s">
        <v>199</v>
      </c>
    </row>
    <row r="41" spans="1:9" s="21" customFormat="1" ht="13.5" customHeight="1" outlineLevel="1">
      <c r="A41" s="18"/>
      <c r="B41" s="10" t="s">
        <v>334</v>
      </c>
      <c r="C41" s="7"/>
      <c r="D41" s="8"/>
      <c r="E41" s="7"/>
      <c r="F41" s="20"/>
      <c r="G41" s="9">
        <f>SUBTOTAL(9,G40:G40)</f>
        <v>375000</v>
      </c>
      <c r="H41" s="7"/>
      <c r="I41" s="7"/>
    </row>
    <row r="42" spans="6:7" ht="12.75" outlineLevel="1">
      <c r="F42" s="11"/>
      <c r="G42" s="24"/>
    </row>
    <row r="43" spans="2:7" ht="12.75" outlineLevel="1">
      <c r="B43" s="25" t="s">
        <v>335</v>
      </c>
      <c r="F43" s="11"/>
      <c r="G43" s="24">
        <f>SUBTOTAL(9,G2:G42)</f>
        <v>15458343</v>
      </c>
    </row>
  </sheetData>
  <printOptions/>
  <pageMargins left="0.75" right="0.75" top="0.984251968503937" bottom="0.984251968503937" header="0" footer="0"/>
  <pageSetup horizontalDpi="600" verticalDpi="600" orientation="landscape" paperSize="9" scale="90" r:id="rId1"/>
  <headerFooter alignWithMargins="0">
    <oddHeader>&amp;C
Pregled financiranja programa COST 2004, javni raziskovalni zavodi</oddHeader>
    <oddFooter>&amp;CJavna agencija za raziskovalno dejavnost Republike Slovenije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I6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8.7109375" style="18" customWidth="1"/>
    <col min="2" max="2" width="9.140625" style="22" customWidth="1"/>
    <col min="3" max="3" width="41.140625" style="17" customWidth="1"/>
    <col min="4" max="4" width="13.00390625" style="23" customWidth="1"/>
    <col min="5" max="5" width="17.8515625" style="17" customWidth="1"/>
    <col min="6" max="6" width="52.7109375" style="17" customWidth="1"/>
    <col min="7" max="7" width="15.00390625" style="17" customWidth="1"/>
    <col min="8" max="16384" width="9.140625" style="17" customWidth="1"/>
  </cols>
  <sheetData>
    <row r="1" spans="1:7" ht="20.25" customHeight="1">
      <c r="A1" s="12" t="s">
        <v>263</v>
      </c>
      <c r="B1" s="13" t="s">
        <v>257</v>
      </c>
      <c r="C1" s="14" t="s">
        <v>258</v>
      </c>
      <c r="D1" s="15" t="s">
        <v>259</v>
      </c>
      <c r="E1" s="14" t="s">
        <v>260</v>
      </c>
      <c r="F1" s="14" t="s">
        <v>261</v>
      </c>
      <c r="G1" s="16" t="s">
        <v>262</v>
      </c>
    </row>
    <row r="2" spans="1:9" s="21" customFormat="1" ht="13.5" customHeight="1" outlineLevel="2">
      <c r="A2" s="18" t="s">
        <v>270</v>
      </c>
      <c r="B2" s="19" t="s">
        <v>216</v>
      </c>
      <c r="C2" s="7" t="s">
        <v>217</v>
      </c>
      <c r="D2" s="8">
        <v>3440</v>
      </c>
      <c r="E2" s="7" t="s">
        <v>143</v>
      </c>
      <c r="F2" s="20" t="s">
        <v>142</v>
      </c>
      <c r="G2" s="9">
        <v>500000</v>
      </c>
      <c r="H2" s="7" t="s">
        <v>199</v>
      </c>
      <c r="I2" s="7" t="s">
        <v>199</v>
      </c>
    </row>
    <row r="3" spans="1:9" s="21" customFormat="1" ht="13.5" customHeight="1" outlineLevel="2">
      <c r="A3" s="18" t="s">
        <v>271</v>
      </c>
      <c r="B3" s="19" t="s">
        <v>216</v>
      </c>
      <c r="C3" s="7" t="s">
        <v>217</v>
      </c>
      <c r="D3" s="8">
        <v>11053</v>
      </c>
      <c r="E3" s="7" t="s">
        <v>145</v>
      </c>
      <c r="F3" s="20" t="s">
        <v>144</v>
      </c>
      <c r="G3" s="9">
        <v>500000</v>
      </c>
      <c r="H3" s="7" t="s">
        <v>199</v>
      </c>
      <c r="I3" s="7" t="s">
        <v>199</v>
      </c>
    </row>
    <row r="4" spans="1:9" s="21" customFormat="1" ht="13.5" customHeight="1" outlineLevel="2">
      <c r="A4" s="18" t="s">
        <v>272</v>
      </c>
      <c r="B4" s="19" t="s">
        <v>216</v>
      </c>
      <c r="C4" s="7" t="s">
        <v>217</v>
      </c>
      <c r="D4" s="8">
        <v>3904</v>
      </c>
      <c r="E4" s="7" t="s">
        <v>151</v>
      </c>
      <c r="F4" s="20" t="s">
        <v>150</v>
      </c>
      <c r="G4" s="9">
        <v>500000</v>
      </c>
      <c r="H4" s="7" t="s">
        <v>199</v>
      </c>
      <c r="I4" s="7" t="s">
        <v>199</v>
      </c>
    </row>
    <row r="5" spans="1:9" s="21" customFormat="1" ht="13.5" customHeight="1" outlineLevel="2">
      <c r="A5" s="18" t="s">
        <v>273</v>
      </c>
      <c r="B5" s="19" t="s">
        <v>216</v>
      </c>
      <c r="C5" s="7" t="s">
        <v>217</v>
      </c>
      <c r="D5" s="8">
        <v>872</v>
      </c>
      <c r="E5" s="7" t="s">
        <v>161</v>
      </c>
      <c r="F5" s="20" t="s">
        <v>160</v>
      </c>
      <c r="G5" s="9">
        <v>500000</v>
      </c>
      <c r="H5" s="7" t="s">
        <v>199</v>
      </c>
      <c r="I5" s="7" t="s">
        <v>199</v>
      </c>
    </row>
    <row r="6" spans="1:9" s="21" customFormat="1" ht="13.5" customHeight="1" outlineLevel="2">
      <c r="A6" s="18" t="s">
        <v>274</v>
      </c>
      <c r="B6" s="19" t="s">
        <v>216</v>
      </c>
      <c r="C6" s="7" t="s">
        <v>217</v>
      </c>
      <c r="D6" s="8">
        <v>15670</v>
      </c>
      <c r="E6" s="7" t="s">
        <v>189</v>
      </c>
      <c r="F6" s="20" t="s">
        <v>188</v>
      </c>
      <c r="G6" s="9">
        <v>166667</v>
      </c>
      <c r="H6" s="7" t="s">
        <v>199</v>
      </c>
      <c r="I6" s="7" t="s">
        <v>199</v>
      </c>
    </row>
    <row r="7" spans="1:9" s="21" customFormat="1" ht="13.5" customHeight="1" outlineLevel="2">
      <c r="A7" s="18" t="s">
        <v>275</v>
      </c>
      <c r="B7" s="19" t="s">
        <v>216</v>
      </c>
      <c r="C7" s="7" t="s">
        <v>217</v>
      </c>
      <c r="D7" s="8">
        <v>15670</v>
      </c>
      <c r="E7" s="7" t="s">
        <v>189</v>
      </c>
      <c r="F7" s="20" t="s">
        <v>192</v>
      </c>
      <c r="G7" s="9">
        <v>500000</v>
      </c>
      <c r="H7" s="7" t="s">
        <v>199</v>
      </c>
      <c r="I7" s="7" t="s">
        <v>199</v>
      </c>
    </row>
    <row r="8" spans="1:9" s="21" customFormat="1" ht="13.5" customHeight="1" outlineLevel="1">
      <c r="A8" s="18"/>
      <c r="B8" s="10" t="s">
        <v>339</v>
      </c>
      <c r="C8" s="7"/>
      <c r="D8" s="8"/>
      <c r="E8" s="7"/>
      <c r="F8" s="20"/>
      <c r="G8" s="9">
        <f>SUBTOTAL(9,G2:G7)</f>
        <v>2666667</v>
      </c>
      <c r="H8" s="7"/>
      <c r="I8" s="7"/>
    </row>
    <row r="9" spans="1:9" s="21" customFormat="1" ht="13.5" customHeight="1" outlineLevel="2">
      <c r="A9" s="18" t="s">
        <v>276</v>
      </c>
      <c r="B9" s="19" t="s">
        <v>232</v>
      </c>
      <c r="C9" s="7" t="s">
        <v>233</v>
      </c>
      <c r="D9" s="8">
        <v>10428</v>
      </c>
      <c r="E9" s="7" t="s">
        <v>112</v>
      </c>
      <c r="F9" s="20" t="s">
        <v>111</v>
      </c>
      <c r="G9" s="9">
        <v>250000</v>
      </c>
      <c r="H9" s="7" t="s">
        <v>199</v>
      </c>
      <c r="I9" s="7" t="s">
        <v>199</v>
      </c>
    </row>
    <row r="10" spans="1:9" s="21" customFormat="1" ht="13.5" customHeight="1" outlineLevel="2">
      <c r="A10" s="18" t="s">
        <v>277</v>
      </c>
      <c r="B10" s="19" t="s">
        <v>232</v>
      </c>
      <c r="C10" s="7" t="s">
        <v>233</v>
      </c>
      <c r="D10" s="8">
        <v>1187</v>
      </c>
      <c r="E10" s="7" t="s">
        <v>116</v>
      </c>
      <c r="F10" s="20" t="s">
        <v>115</v>
      </c>
      <c r="G10" s="9">
        <v>500000</v>
      </c>
      <c r="H10" s="7" t="s">
        <v>199</v>
      </c>
      <c r="I10" s="7" t="s">
        <v>199</v>
      </c>
    </row>
    <row r="11" spans="1:9" s="21" customFormat="1" ht="13.5" customHeight="1" outlineLevel="2">
      <c r="A11" s="18" t="s">
        <v>278</v>
      </c>
      <c r="B11" s="19" t="s">
        <v>232</v>
      </c>
      <c r="C11" s="7" t="s">
        <v>233</v>
      </c>
      <c r="D11" s="8">
        <v>2013</v>
      </c>
      <c r="E11" s="7" t="s">
        <v>155</v>
      </c>
      <c r="F11" s="20" t="s">
        <v>154</v>
      </c>
      <c r="G11" s="9">
        <v>500000</v>
      </c>
      <c r="H11" s="7" t="s">
        <v>199</v>
      </c>
      <c r="I11" s="7" t="s">
        <v>199</v>
      </c>
    </row>
    <row r="12" spans="1:9" s="21" customFormat="1" ht="13.5" customHeight="1" outlineLevel="1">
      <c r="A12" s="18"/>
      <c r="B12" s="10" t="s">
        <v>340</v>
      </c>
      <c r="C12" s="7"/>
      <c r="D12" s="8"/>
      <c r="E12" s="7"/>
      <c r="F12" s="20"/>
      <c r="G12" s="9">
        <f>SUBTOTAL(9,G9:G11)</f>
        <v>1250000</v>
      </c>
      <c r="H12" s="7"/>
      <c r="I12" s="7"/>
    </row>
    <row r="13" spans="1:9" s="21" customFormat="1" ht="13.5" customHeight="1" outlineLevel="2">
      <c r="A13" s="18" t="s">
        <v>279</v>
      </c>
      <c r="B13" s="19" t="s">
        <v>79</v>
      </c>
      <c r="C13" s="7" t="s">
        <v>80</v>
      </c>
      <c r="D13" s="8">
        <v>8023</v>
      </c>
      <c r="E13" s="7" t="s">
        <v>82</v>
      </c>
      <c r="F13" s="20" t="s">
        <v>81</v>
      </c>
      <c r="G13" s="9">
        <v>500000</v>
      </c>
      <c r="H13" s="7" t="s">
        <v>199</v>
      </c>
      <c r="I13" s="7" t="s">
        <v>199</v>
      </c>
    </row>
    <row r="14" spans="1:9" s="21" customFormat="1" ht="13.5" customHeight="1" outlineLevel="1">
      <c r="A14" s="18"/>
      <c r="B14" s="10" t="s">
        <v>341</v>
      </c>
      <c r="C14" s="7"/>
      <c r="D14" s="8"/>
      <c r="E14" s="7"/>
      <c r="F14" s="20"/>
      <c r="G14" s="9">
        <f>SUBTOTAL(9,G13:G13)</f>
        <v>500000</v>
      </c>
      <c r="H14" s="7"/>
      <c r="I14" s="7"/>
    </row>
    <row r="15" spans="1:9" s="21" customFormat="1" ht="13.5" customHeight="1" outlineLevel="2">
      <c r="A15" s="18" t="s">
        <v>280</v>
      </c>
      <c r="B15" s="19" t="s">
        <v>218</v>
      </c>
      <c r="C15" s="7" t="s">
        <v>219</v>
      </c>
      <c r="D15" s="8">
        <v>2085</v>
      </c>
      <c r="E15" s="7" t="s">
        <v>62</v>
      </c>
      <c r="F15" s="20" t="s">
        <v>61</v>
      </c>
      <c r="G15" s="9">
        <v>500000</v>
      </c>
      <c r="H15" s="7" t="s">
        <v>199</v>
      </c>
      <c r="I15" s="7" t="s">
        <v>199</v>
      </c>
    </row>
    <row r="16" spans="1:9" s="21" customFormat="1" ht="13.5" customHeight="1" outlineLevel="2">
      <c r="A16" s="18" t="s">
        <v>281</v>
      </c>
      <c r="B16" s="19" t="s">
        <v>218</v>
      </c>
      <c r="C16" s="7" t="s">
        <v>219</v>
      </c>
      <c r="D16" s="8">
        <v>9593</v>
      </c>
      <c r="E16" s="7" t="s">
        <v>75</v>
      </c>
      <c r="F16" s="20" t="s">
        <v>74</v>
      </c>
      <c r="G16" s="9">
        <v>500000</v>
      </c>
      <c r="H16" s="7" t="s">
        <v>199</v>
      </c>
      <c r="I16" s="7" t="s">
        <v>199</v>
      </c>
    </row>
    <row r="17" spans="1:9" s="21" customFormat="1" ht="13.5" customHeight="1" outlineLevel="2">
      <c r="A17" s="18" t="s">
        <v>282</v>
      </c>
      <c r="B17" s="19" t="s">
        <v>218</v>
      </c>
      <c r="C17" s="7" t="s">
        <v>219</v>
      </c>
      <c r="D17" s="8">
        <v>12013</v>
      </c>
      <c r="E17" s="7" t="s">
        <v>78</v>
      </c>
      <c r="F17" s="20" t="s">
        <v>77</v>
      </c>
      <c r="G17" s="9">
        <v>500000</v>
      </c>
      <c r="H17" s="7" t="s">
        <v>199</v>
      </c>
      <c r="I17" s="7" t="s">
        <v>199</v>
      </c>
    </row>
    <row r="18" spans="1:9" s="21" customFormat="1" ht="13.5" customHeight="1" outlineLevel="2">
      <c r="A18" s="18" t="s">
        <v>283</v>
      </c>
      <c r="B18" s="19" t="s">
        <v>218</v>
      </c>
      <c r="C18" s="7" t="s">
        <v>219</v>
      </c>
      <c r="D18" s="8">
        <v>6374</v>
      </c>
      <c r="E18" s="7" t="s">
        <v>86</v>
      </c>
      <c r="F18" s="20" t="s">
        <v>85</v>
      </c>
      <c r="G18" s="9">
        <v>500000</v>
      </c>
      <c r="H18" s="7" t="s">
        <v>199</v>
      </c>
      <c r="I18" s="7" t="s">
        <v>199</v>
      </c>
    </row>
    <row r="19" spans="1:9" s="21" customFormat="1" ht="13.5" customHeight="1" outlineLevel="2">
      <c r="A19" s="18" t="s">
        <v>284</v>
      </c>
      <c r="B19" s="19" t="s">
        <v>218</v>
      </c>
      <c r="C19" s="7" t="s">
        <v>219</v>
      </c>
      <c r="D19" s="8">
        <v>9565</v>
      </c>
      <c r="E19" s="7" t="s">
        <v>88</v>
      </c>
      <c r="F19" s="20" t="s">
        <v>87</v>
      </c>
      <c r="G19" s="9">
        <v>500000</v>
      </c>
      <c r="H19" s="7" t="s">
        <v>199</v>
      </c>
      <c r="I19" s="7" t="s">
        <v>199</v>
      </c>
    </row>
    <row r="20" spans="1:9" s="21" customFormat="1" ht="13.5" customHeight="1" outlineLevel="2">
      <c r="A20" s="18" t="s">
        <v>285</v>
      </c>
      <c r="B20" s="19" t="s">
        <v>218</v>
      </c>
      <c r="C20" s="7" t="s">
        <v>219</v>
      </c>
      <c r="D20" s="8">
        <v>955</v>
      </c>
      <c r="E20" s="7" t="s">
        <v>90</v>
      </c>
      <c r="F20" s="20" t="s">
        <v>89</v>
      </c>
      <c r="G20" s="9">
        <v>500000</v>
      </c>
      <c r="H20" s="7" t="s">
        <v>199</v>
      </c>
      <c r="I20" s="7" t="s">
        <v>199</v>
      </c>
    </row>
    <row r="21" spans="1:9" s="21" customFormat="1" ht="13.5" customHeight="1" outlineLevel="2">
      <c r="A21" s="18" t="s">
        <v>286</v>
      </c>
      <c r="B21" s="19" t="s">
        <v>218</v>
      </c>
      <c r="C21" s="7" t="s">
        <v>219</v>
      </c>
      <c r="D21" s="8">
        <v>7043</v>
      </c>
      <c r="E21" s="7" t="s">
        <v>92</v>
      </c>
      <c r="F21" s="20" t="s">
        <v>91</v>
      </c>
      <c r="G21" s="9">
        <v>375000</v>
      </c>
      <c r="H21" s="7" t="s">
        <v>199</v>
      </c>
      <c r="I21" s="7" t="s">
        <v>199</v>
      </c>
    </row>
    <row r="22" spans="1:9" s="21" customFormat="1" ht="13.5" customHeight="1" outlineLevel="2">
      <c r="A22" s="18" t="s">
        <v>287</v>
      </c>
      <c r="B22" s="19" t="s">
        <v>218</v>
      </c>
      <c r="C22" s="7" t="s">
        <v>219</v>
      </c>
      <c r="D22" s="8">
        <v>15581</v>
      </c>
      <c r="E22" s="7" t="s">
        <v>96</v>
      </c>
      <c r="F22" s="20" t="s">
        <v>95</v>
      </c>
      <c r="G22" s="9">
        <v>333333</v>
      </c>
      <c r="H22" s="7" t="s">
        <v>199</v>
      </c>
      <c r="I22" s="7" t="s">
        <v>199</v>
      </c>
    </row>
    <row r="23" spans="1:9" s="21" customFormat="1" ht="13.5" customHeight="1" outlineLevel="2">
      <c r="A23" s="18" t="s">
        <v>288</v>
      </c>
      <c r="B23" s="19" t="s">
        <v>218</v>
      </c>
      <c r="C23" s="7" t="s">
        <v>219</v>
      </c>
      <c r="D23" s="8">
        <v>1634</v>
      </c>
      <c r="E23" s="7" t="s">
        <v>98</v>
      </c>
      <c r="F23" s="20" t="s">
        <v>97</v>
      </c>
      <c r="G23" s="9">
        <v>375000</v>
      </c>
      <c r="H23" s="7" t="s">
        <v>199</v>
      </c>
      <c r="I23" s="7" t="s">
        <v>199</v>
      </c>
    </row>
    <row r="24" spans="1:9" s="21" customFormat="1" ht="13.5" customHeight="1" outlineLevel="2">
      <c r="A24" s="18" t="s">
        <v>289</v>
      </c>
      <c r="B24" s="19" t="s">
        <v>218</v>
      </c>
      <c r="C24" s="7" t="s">
        <v>219</v>
      </c>
      <c r="D24" s="8">
        <v>1522</v>
      </c>
      <c r="E24" s="7" t="s">
        <v>100</v>
      </c>
      <c r="F24" s="20" t="s">
        <v>99</v>
      </c>
      <c r="G24" s="9">
        <v>375000</v>
      </c>
      <c r="H24" s="7" t="s">
        <v>199</v>
      </c>
      <c r="I24" s="7" t="s">
        <v>199</v>
      </c>
    </row>
    <row r="25" spans="1:9" s="21" customFormat="1" ht="13.5" customHeight="1" outlineLevel="2">
      <c r="A25" s="18" t="s">
        <v>290</v>
      </c>
      <c r="B25" s="19" t="s">
        <v>218</v>
      </c>
      <c r="C25" s="7" t="s">
        <v>219</v>
      </c>
      <c r="D25" s="8">
        <v>5098</v>
      </c>
      <c r="E25" s="7" t="s">
        <v>118</v>
      </c>
      <c r="F25" s="20" t="s">
        <v>117</v>
      </c>
      <c r="G25" s="9">
        <v>500000</v>
      </c>
      <c r="H25" s="7" t="s">
        <v>199</v>
      </c>
      <c r="I25" s="7" t="s">
        <v>199</v>
      </c>
    </row>
    <row r="26" spans="1:9" s="21" customFormat="1" ht="13.5" customHeight="1" outlineLevel="2">
      <c r="A26" s="18" t="s">
        <v>291</v>
      </c>
      <c r="B26" s="19" t="s">
        <v>218</v>
      </c>
      <c r="C26" s="7" t="s">
        <v>219</v>
      </c>
      <c r="D26" s="8">
        <v>13005</v>
      </c>
      <c r="E26" s="7" t="s">
        <v>147</v>
      </c>
      <c r="F26" s="20" t="s">
        <v>146</v>
      </c>
      <c r="G26" s="9">
        <v>500000</v>
      </c>
      <c r="H26" s="7" t="s">
        <v>199</v>
      </c>
      <c r="I26" s="7" t="s">
        <v>199</v>
      </c>
    </row>
    <row r="27" spans="1:9" s="21" customFormat="1" ht="13.5" customHeight="1" outlineLevel="2">
      <c r="A27" s="18" t="s">
        <v>292</v>
      </c>
      <c r="B27" s="19" t="s">
        <v>218</v>
      </c>
      <c r="C27" s="7" t="s">
        <v>219</v>
      </c>
      <c r="D27" s="8">
        <v>395</v>
      </c>
      <c r="E27" s="7" t="s">
        <v>163</v>
      </c>
      <c r="F27" s="20" t="s">
        <v>162</v>
      </c>
      <c r="G27" s="9">
        <v>416670</v>
      </c>
      <c r="H27" s="7" t="s">
        <v>199</v>
      </c>
      <c r="I27" s="7" t="s">
        <v>199</v>
      </c>
    </row>
    <row r="28" spans="1:9" s="21" customFormat="1" ht="13.5" customHeight="1" outlineLevel="2">
      <c r="A28" s="18" t="s">
        <v>293</v>
      </c>
      <c r="B28" s="19" t="s">
        <v>218</v>
      </c>
      <c r="C28" s="7" t="s">
        <v>219</v>
      </c>
      <c r="D28" s="8">
        <v>5248</v>
      </c>
      <c r="E28" s="7" t="s">
        <v>165</v>
      </c>
      <c r="F28" s="20" t="s">
        <v>164</v>
      </c>
      <c r="G28" s="9">
        <v>166667</v>
      </c>
      <c r="H28" s="7" t="s">
        <v>199</v>
      </c>
      <c r="I28" s="7" t="s">
        <v>199</v>
      </c>
    </row>
    <row r="29" spans="1:9" s="21" customFormat="1" ht="13.5" customHeight="1" outlineLevel="2">
      <c r="A29" s="18" t="s">
        <v>294</v>
      </c>
      <c r="B29" s="19" t="s">
        <v>218</v>
      </c>
      <c r="C29" s="7" t="s">
        <v>219</v>
      </c>
      <c r="D29" s="8">
        <v>2085</v>
      </c>
      <c r="E29" s="7" t="s">
        <v>62</v>
      </c>
      <c r="F29" s="20" t="s">
        <v>170</v>
      </c>
      <c r="G29" s="9">
        <v>500000</v>
      </c>
      <c r="H29" s="7" t="s">
        <v>199</v>
      </c>
      <c r="I29" s="7" t="s">
        <v>199</v>
      </c>
    </row>
    <row r="30" spans="1:9" s="21" customFormat="1" ht="13.5" customHeight="1" outlineLevel="2">
      <c r="A30" s="18" t="s">
        <v>295</v>
      </c>
      <c r="B30" s="19" t="s">
        <v>218</v>
      </c>
      <c r="C30" s="7" t="s">
        <v>219</v>
      </c>
      <c r="D30" s="8">
        <v>10801</v>
      </c>
      <c r="E30" s="7" t="s">
        <v>174</v>
      </c>
      <c r="F30" s="20" t="s">
        <v>173</v>
      </c>
      <c r="G30" s="9">
        <v>500000</v>
      </c>
      <c r="H30" s="7" t="s">
        <v>199</v>
      </c>
      <c r="I30" s="7" t="s">
        <v>199</v>
      </c>
    </row>
    <row r="31" spans="1:9" s="21" customFormat="1" ht="13.5" customHeight="1" outlineLevel="2">
      <c r="A31" s="18" t="s">
        <v>296</v>
      </c>
      <c r="B31" s="19" t="s">
        <v>218</v>
      </c>
      <c r="C31" s="7" t="s">
        <v>219</v>
      </c>
      <c r="D31" s="8">
        <v>5248</v>
      </c>
      <c r="E31" s="7" t="s">
        <v>165</v>
      </c>
      <c r="F31" s="20" t="s">
        <v>178</v>
      </c>
      <c r="G31" s="9">
        <v>500000</v>
      </c>
      <c r="H31" s="7" t="s">
        <v>199</v>
      </c>
      <c r="I31" s="7" t="s">
        <v>199</v>
      </c>
    </row>
    <row r="32" spans="1:9" s="21" customFormat="1" ht="13.5" customHeight="1" outlineLevel="2">
      <c r="A32" s="18" t="s">
        <v>297</v>
      </c>
      <c r="B32" s="19" t="s">
        <v>218</v>
      </c>
      <c r="C32" s="7" t="s">
        <v>219</v>
      </c>
      <c r="D32" s="8">
        <v>1392</v>
      </c>
      <c r="E32" s="7" t="s">
        <v>182</v>
      </c>
      <c r="F32" s="20" t="s">
        <v>181</v>
      </c>
      <c r="G32" s="9">
        <v>500000</v>
      </c>
      <c r="H32" s="7" t="s">
        <v>199</v>
      </c>
      <c r="I32" s="7" t="s">
        <v>199</v>
      </c>
    </row>
    <row r="33" spans="1:9" s="21" customFormat="1" ht="13.5" customHeight="1" outlineLevel="2">
      <c r="A33" s="18" t="s">
        <v>298</v>
      </c>
      <c r="B33" s="19" t="s">
        <v>218</v>
      </c>
      <c r="C33" s="7" t="s">
        <v>219</v>
      </c>
      <c r="D33" s="8">
        <v>5248</v>
      </c>
      <c r="E33" s="7" t="s">
        <v>165</v>
      </c>
      <c r="F33" s="20" t="s">
        <v>183</v>
      </c>
      <c r="G33" s="9">
        <v>500000</v>
      </c>
      <c r="H33" s="7" t="s">
        <v>199</v>
      </c>
      <c r="I33" s="7" t="s">
        <v>199</v>
      </c>
    </row>
    <row r="34" spans="1:9" s="21" customFormat="1" ht="13.5" customHeight="1" outlineLevel="2">
      <c r="A34" s="18" t="s">
        <v>299</v>
      </c>
      <c r="B34" s="19" t="s">
        <v>218</v>
      </c>
      <c r="C34" s="7" t="s">
        <v>219</v>
      </c>
      <c r="D34" s="8">
        <v>19563</v>
      </c>
      <c r="E34" s="7" t="s">
        <v>186</v>
      </c>
      <c r="F34" s="20" t="s">
        <v>185</v>
      </c>
      <c r="G34" s="9">
        <v>375000</v>
      </c>
      <c r="H34" s="7" t="s">
        <v>199</v>
      </c>
      <c r="I34" s="7" t="s">
        <v>199</v>
      </c>
    </row>
    <row r="35" spans="1:9" s="21" customFormat="1" ht="13.5" customHeight="1" outlineLevel="2">
      <c r="A35" s="18" t="s">
        <v>300</v>
      </c>
      <c r="B35" s="19" t="s">
        <v>218</v>
      </c>
      <c r="C35" s="7" t="s">
        <v>219</v>
      </c>
      <c r="D35" s="8">
        <v>1392</v>
      </c>
      <c r="E35" s="7" t="s">
        <v>182</v>
      </c>
      <c r="F35" s="20" t="s">
        <v>187</v>
      </c>
      <c r="G35" s="9">
        <v>333333</v>
      </c>
      <c r="H35" s="7" t="s">
        <v>199</v>
      </c>
      <c r="I35" s="7" t="s">
        <v>199</v>
      </c>
    </row>
    <row r="36" spans="1:9" s="21" customFormat="1" ht="13.5" customHeight="1" outlineLevel="2">
      <c r="A36" s="18" t="s">
        <v>301</v>
      </c>
      <c r="B36" s="19" t="s">
        <v>218</v>
      </c>
      <c r="C36" s="7" t="s">
        <v>219</v>
      </c>
      <c r="D36" s="8">
        <v>5098</v>
      </c>
      <c r="E36" s="7" t="s">
        <v>118</v>
      </c>
      <c r="F36" s="20" t="s">
        <v>117</v>
      </c>
      <c r="G36" s="9">
        <v>500000</v>
      </c>
      <c r="H36" s="7" t="s">
        <v>199</v>
      </c>
      <c r="I36" s="7" t="s">
        <v>199</v>
      </c>
    </row>
    <row r="37" spans="1:9" s="21" customFormat="1" ht="13.5" customHeight="1" outlineLevel="1">
      <c r="A37" s="18"/>
      <c r="B37" s="10" t="s">
        <v>342</v>
      </c>
      <c r="C37" s="7"/>
      <c r="D37" s="8"/>
      <c r="E37" s="7"/>
      <c r="F37" s="20"/>
      <c r="G37" s="9">
        <f>SUBTOTAL(9,G15:G36)</f>
        <v>9750003</v>
      </c>
      <c r="H37" s="7"/>
      <c r="I37" s="7"/>
    </row>
    <row r="38" spans="1:9" s="21" customFormat="1" ht="13.5" customHeight="1" outlineLevel="2">
      <c r="A38" s="18" t="s">
        <v>302</v>
      </c>
      <c r="B38" s="19" t="s">
        <v>206</v>
      </c>
      <c r="C38" s="7" t="s">
        <v>207</v>
      </c>
      <c r="D38" s="8">
        <v>3661</v>
      </c>
      <c r="E38" s="7" t="s">
        <v>106</v>
      </c>
      <c r="F38" s="20" t="s">
        <v>105</v>
      </c>
      <c r="G38" s="9">
        <v>166667</v>
      </c>
      <c r="H38" s="7" t="s">
        <v>199</v>
      </c>
      <c r="I38" s="7" t="s">
        <v>199</v>
      </c>
    </row>
    <row r="39" spans="1:9" s="21" customFormat="1" ht="13.5" customHeight="1" outlineLevel="1">
      <c r="A39" s="18"/>
      <c r="B39" s="10" t="s">
        <v>343</v>
      </c>
      <c r="C39" s="7"/>
      <c r="D39" s="8"/>
      <c r="E39" s="7"/>
      <c r="F39" s="20"/>
      <c r="G39" s="9">
        <f>SUBTOTAL(9,G38:G38)</f>
        <v>166667</v>
      </c>
      <c r="H39" s="7"/>
      <c r="I39" s="7"/>
    </row>
    <row r="40" spans="1:9" s="21" customFormat="1" ht="13.5" customHeight="1" outlineLevel="2">
      <c r="A40" s="18" t="s">
        <v>303</v>
      </c>
      <c r="B40" s="19" t="s">
        <v>242</v>
      </c>
      <c r="C40" s="7" t="s">
        <v>243</v>
      </c>
      <c r="D40" s="8">
        <v>1339</v>
      </c>
      <c r="E40" s="7" t="s">
        <v>250</v>
      </c>
      <c r="F40" s="20" t="s">
        <v>101</v>
      </c>
      <c r="G40" s="9">
        <v>125000</v>
      </c>
      <c r="H40" s="7" t="s">
        <v>199</v>
      </c>
      <c r="I40" s="7" t="s">
        <v>199</v>
      </c>
    </row>
    <row r="41" spans="1:9" s="21" customFormat="1" ht="13.5" customHeight="1" outlineLevel="1">
      <c r="A41" s="18"/>
      <c r="B41" s="10" t="s">
        <v>344</v>
      </c>
      <c r="C41" s="7"/>
      <c r="D41" s="8"/>
      <c r="E41" s="7"/>
      <c r="F41" s="20"/>
      <c r="G41" s="9">
        <f>SUBTOTAL(9,G40:G40)</f>
        <v>125000</v>
      </c>
      <c r="H41" s="7"/>
      <c r="I41" s="7"/>
    </row>
    <row r="42" spans="1:9" s="21" customFormat="1" ht="13.5" customHeight="1" outlineLevel="2">
      <c r="A42" s="18" t="s">
        <v>304</v>
      </c>
      <c r="B42" s="19" t="s">
        <v>202</v>
      </c>
      <c r="C42" s="7" t="s">
        <v>203</v>
      </c>
      <c r="D42" s="8">
        <v>14556</v>
      </c>
      <c r="E42" s="7" t="s">
        <v>48</v>
      </c>
      <c r="F42" s="20" t="s">
        <v>336</v>
      </c>
      <c r="G42" s="9">
        <v>500000</v>
      </c>
      <c r="H42" s="7" t="s">
        <v>199</v>
      </c>
      <c r="I42" s="7" t="s">
        <v>199</v>
      </c>
    </row>
    <row r="43" spans="1:9" s="21" customFormat="1" ht="13.5" customHeight="1" outlineLevel="2">
      <c r="A43" s="18" t="s">
        <v>305</v>
      </c>
      <c r="B43" s="19" t="s">
        <v>202</v>
      </c>
      <c r="C43" s="7" t="s">
        <v>203</v>
      </c>
      <c r="D43" s="8">
        <v>15269</v>
      </c>
      <c r="E43" s="7" t="s">
        <v>49</v>
      </c>
      <c r="F43" s="20" t="s">
        <v>337</v>
      </c>
      <c r="G43" s="9">
        <v>500000</v>
      </c>
      <c r="H43" s="7" t="s">
        <v>199</v>
      </c>
      <c r="I43" s="7" t="s">
        <v>199</v>
      </c>
    </row>
    <row r="44" spans="1:9" s="21" customFormat="1" ht="13.5" customHeight="1" outlineLevel="2">
      <c r="A44" s="18" t="s">
        <v>306</v>
      </c>
      <c r="B44" s="19" t="s">
        <v>202</v>
      </c>
      <c r="C44" s="7" t="s">
        <v>203</v>
      </c>
      <c r="D44" s="8">
        <v>812</v>
      </c>
      <c r="E44" s="7" t="s">
        <v>51</v>
      </c>
      <c r="F44" s="20" t="s">
        <v>50</v>
      </c>
      <c r="G44" s="9">
        <v>500000</v>
      </c>
      <c r="H44" s="7" t="s">
        <v>199</v>
      </c>
      <c r="I44" s="7" t="s">
        <v>199</v>
      </c>
    </row>
    <row r="45" spans="1:9" s="21" customFormat="1" ht="13.5" customHeight="1" outlineLevel="1">
      <c r="A45" s="18"/>
      <c r="B45" s="10" t="s">
        <v>345</v>
      </c>
      <c r="C45" s="7"/>
      <c r="D45" s="8"/>
      <c r="E45" s="7"/>
      <c r="F45" s="20"/>
      <c r="G45" s="9">
        <f>SUBTOTAL(9,G42:G44)</f>
        <v>1500000</v>
      </c>
      <c r="H45" s="7"/>
      <c r="I45" s="7"/>
    </row>
    <row r="46" spans="1:9" s="21" customFormat="1" ht="13.5" customHeight="1" outlineLevel="2">
      <c r="A46" s="18" t="s">
        <v>307</v>
      </c>
      <c r="B46" s="19" t="s">
        <v>200</v>
      </c>
      <c r="C46" s="7" t="s">
        <v>201</v>
      </c>
      <c r="D46" s="8">
        <v>1463</v>
      </c>
      <c r="E46" s="7" t="s">
        <v>136</v>
      </c>
      <c r="F46" s="20" t="s">
        <v>135</v>
      </c>
      <c r="G46" s="9">
        <v>500000</v>
      </c>
      <c r="H46" s="7" t="s">
        <v>199</v>
      </c>
      <c r="I46" s="7" t="s">
        <v>199</v>
      </c>
    </row>
    <row r="47" spans="1:9" s="21" customFormat="1" ht="13.5" customHeight="1" outlineLevel="2">
      <c r="A47" s="18" t="s">
        <v>308</v>
      </c>
      <c r="B47" s="19" t="s">
        <v>200</v>
      </c>
      <c r="C47" s="7" t="s">
        <v>201</v>
      </c>
      <c r="D47" s="8">
        <v>1463</v>
      </c>
      <c r="E47" s="7" t="s">
        <v>136</v>
      </c>
      <c r="F47" s="20" t="s">
        <v>139</v>
      </c>
      <c r="G47" s="9">
        <v>333333</v>
      </c>
      <c r="H47" s="7" t="s">
        <v>199</v>
      </c>
      <c r="I47" s="7" t="s">
        <v>199</v>
      </c>
    </row>
    <row r="48" spans="1:9" s="21" customFormat="1" ht="13.5" customHeight="1" outlineLevel="1">
      <c r="A48" s="18"/>
      <c r="B48" s="10" t="s">
        <v>346</v>
      </c>
      <c r="C48" s="7"/>
      <c r="D48" s="8"/>
      <c r="E48" s="7"/>
      <c r="F48" s="20"/>
      <c r="G48" s="9">
        <f>SUBTOTAL(9,G46:G47)</f>
        <v>833333</v>
      </c>
      <c r="H48" s="7"/>
      <c r="I48" s="7"/>
    </row>
    <row r="49" spans="1:9" s="21" customFormat="1" ht="13.5" customHeight="1" outlineLevel="2">
      <c r="A49" s="18" t="s">
        <v>309</v>
      </c>
      <c r="B49" s="19" t="s">
        <v>224</v>
      </c>
      <c r="C49" s="7" t="s">
        <v>225</v>
      </c>
      <c r="D49" s="8">
        <v>8358</v>
      </c>
      <c r="E49" s="7" t="s">
        <v>123</v>
      </c>
      <c r="F49" s="20" t="s">
        <v>122</v>
      </c>
      <c r="G49" s="9">
        <v>500000</v>
      </c>
      <c r="H49" s="7" t="s">
        <v>199</v>
      </c>
      <c r="I49" s="7" t="s">
        <v>199</v>
      </c>
    </row>
    <row r="50" spans="1:9" s="21" customFormat="1" ht="13.5" customHeight="1" outlineLevel="2">
      <c r="A50" s="18" t="s">
        <v>310</v>
      </c>
      <c r="B50" s="19" t="s">
        <v>224</v>
      </c>
      <c r="C50" s="7" t="s">
        <v>225</v>
      </c>
      <c r="D50" s="8">
        <v>2182</v>
      </c>
      <c r="E50" s="7" t="s">
        <v>125</v>
      </c>
      <c r="F50" s="20" t="s">
        <v>124</v>
      </c>
      <c r="G50" s="9">
        <v>500000</v>
      </c>
      <c r="H50" s="7" t="s">
        <v>199</v>
      </c>
      <c r="I50" s="7" t="s">
        <v>199</v>
      </c>
    </row>
    <row r="51" spans="1:9" s="21" customFormat="1" ht="13.5" customHeight="1" outlineLevel="2">
      <c r="A51" s="18" t="s">
        <v>311</v>
      </c>
      <c r="B51" s="19" t="s">
        <v>224</v>
      </c>
      <c r="C51" s="7" t="s">
        <v>225</v>
      </c>
      <c r="D51" s="8">
        <v>8379</v>
      </c>
      <c r="E51" s="7" t="s">
        <v>130</v>
      </c>
      <c r="F51" s="20" t="s">
        <v>129</v>
      </c>
      <c r="G51" s="9">
        <v>500000</v>
      </c>
      <c r="H51" s="7" t="s">
        <v>199</v>
      </c>
      <c r="I51" s="7" t="s">
        <v>199</v>
      </c>
    </row>
    <row r="52" spans="1:9" s="21" customFormat="1" ht="13.5" customHeight="1" outlineLevel="2">
      <c r="A52" s="18" t="s">
        <v>312</v>
      </c>
      <c r="B52" s="19" t="s">
        <v>224</v>
      </c>
      <c r="C52" s="7" t="s">
        <v>225</v>
      </c>
      <c r="D52" s="8">
        <v>2019</v>
      </c>
      <c r="E52" s="7" t="s">
        <v>196</v>
      </c>
      <c r="F52" s="20" t="s">
        <v>195</v>
      </c>
      <c r="G52" s="9">
        <v>500000</v>
      </c>
      <c r="H52" s="7" t="s">
        <v>199</v>
      </c>
      <c r="I52" s="7" t="s">
        <v>199</v>
      </c>
    </row>
    <row r="53" spans="1:9" s="21" customFormat="1" ht="13.5" customHeight="1" outlineLevel="1">
      <c r="A53" s="18"/>
      <c r="B53" s="10" t="s">
        <v>347</v>
      </c>
      <c r="C53" s="7"/>
      <c r="D53" s="8"/>
      <c r="E53" s="7"/>
      <c r="F53" s="20"/>
      <c r="G53" s="9">
        <f>SUBTOTAL(9,G49:G52)</f>
        <v>2000000</v>
      </c>
      <c r="H53" s="7"/>
      <c r="I53" s="7"/>
    </row>
    <row r="54" spans="1:9" s="21" customFormat="1" ht="13.5" customHeight="1" outlineLevel="2">
      <c r="A54" s="18" t="s">
        <v>313</v>
      </c>
      <c r="B54" s="19" t="s">
        <v>204</v>
      </c>
      <c r="C54" s="7" t="s">
        <v>205</v>
      </c>
      <c r="D54" s="8">
        <v>1938</v>
      </c>
      <c r="E54" s="7" t="s">
        <v>256</v>
      </c>
      <c r="F54" s="20" t="s">
        <v>255</v>
      </c>
      <c r="G54" s="9">
        <v>500000</v>
      </c>
      <c r="H54" s="7" t="s">
        <v>199</v>
      </c>
      <c r="I54" s="7" t="s">
        <v>199</v>
      </c>
    </row>
    <row r="55" spans="1:9" s="21" customFormat="1" ht="13.5" customHeight="1" outlineLevel="2">
      <c r="A55" s="18" t="s">
        <v>314</v>
      </c>
      <c r="B55" s="19" t="s">
        <v>204</v>
      </c>
      <c r="C55" s="7" t="s">
        <v>205</v>
      </c>
      <c r="D55" s="8">
        <v>1075</v>
      </c>
      <c r="E55" s="7" t="s">
        <v>1</v>
      </c>
      <c r="F55" s="20" t="s">
        <v>0</v>
      </c>
      <c r="G55" s="9">
        <v>500000</v>
      </c>
      <c r="H55" s="7" t="s">
        <v>199</v>
      </c>
      <c r="I55" s="7" t="s">
        <v>199</v>
      </c>
    </row>
    <row r="56" spans="1:9" s="21" customFormat="1" ht="13.5" customHeight="1" outlineLevel="2">
      <c r="A56" s="18" t="s">
        <v>315</v>
      </c>
      <c r="B56" s="19" t="s">
        <v>204</v>
      </c>
      <c r="C56" s="7" t="s">
        <v>205</v>
      </c>
      <c r="D56" s="8">
        <v>10268</v>
      </c>
      <c r="E56" s="7" t="s">
        <v>10</v>
      </c>
      <c r="F56" s="20" t="s">
        <v>9</v>
      </c>
      <c r="G56" s="9">
        <v>500000</v>
      </c>
      <c r="H56" s="7" t="s">
        <v>199</v>
      </c>
      <c r="I56" s="7" t="s">
        <v>199</v>
      </c>
    </row>
    <row r="57" spans="1:9" s="21" customFormat="1" ht="13.5" customHeight="1" outlineLevel="2">
      <c r="A57" s="18" t="s">
        <v>316</v>
      </c>
      <c r="B57" s="19" t="s">
        <v>204</v>
      </c>
      <c r="C57" s="7" t="s">
        <v>205</v>
      </c>
      <c r="D57" s="8">
        <v>14873</v>
      </c>
      <c r="E57" s="7" t="s">
        <v>12</v>
      </c>
      <c r="F57" s="20" t="s">
        <v>11</v>
      </c>
      <c r="G57" s="9">
        <v>500000</v>
      </c>
      <c r="H57" s="7" t="s">
        <v>199</v>
      </c>
      <c r="I57" s="7" t="s">
        <v>199</v>
      </c>
    </row>
    <row r="58" spans="1:9" s="21" customFormat="1" ht="13.5" customHeight="1" outlineLevel="2">
      <c r="A58" s="18" t="s">
        <v>317</v>
      </c>
      <c r="B58" s="19" t="s">
        <v>204</v>
      </c>
      <c r="C58" s="7" t="s">
        <v>205</v>
      </c>
      <c r="D58" s="8">
        <v>6856</v>
      </c>
      <c r="E58" s="7" t="s">
        <v>120</v>
      </c>
      <c r="F58" s="20" t="s">
        <v>119</v>
      </c>
      <c r="G58" s="9">
        <v>500000</v>
      </c>
      <c r="H58" s="7" t="s">
        <v>199</v>
      </c>
      <c r="I58" s="7" t="s">
        <v>199</v>
      </c>
    </row>
    <row r="59" spans="1:9" s="21" customFormat="1" ht="13.5" customHeight="1" outlineLevel="1">
      <c r="A59" s="18"/>
      <c r="B59" s="10" t="s">
        <v>348</v>
      </c>
      <c r="C59" s="7"/>
      <c r="D59" s="8"/>
      <c r="E59" s="7"/>
      <c r="F59" s="20"/>
      <c r="G59" s="9">
        <f>SUBTOTAL(9,G54:G58)</f>
        <v>2500000</v>
      </c>
      <c r="H59" s="7"/>
      <c r="I59" s="7"/>
    </row>
    <row r="60" spans="1:9" s="21" customFormat="1" ht="13.5" customHeight="1" outlineLevel="2">
      <c r="A60" s="18" t="s">
        <v>318</v>
      </c>
      <c r="B60" s="19" t="s">
        <v>2</v>
      </c>
      <c r="C60" s="7" t="s">
        <v>3</v>
      </c>
      <c r="D60" s="8">
        <v>8003</v>
      </c>
      <c r="E60" s="7" t="s">
        <v>5</v>
      </c>
      <c r="F60" s="20" t="s">
        <v>4</v>
      </c>
      <c r="G60" s="9">
        <v>500000</v>
      </c>
      <c r="H60" s="7" t="s">
        <v>199</v>
      </c>
      <c r="I60" s="7" t="s">
        <v>199</v>
      </c>
    </row>
    <row r="61" spans="1:9" s="21" customFormat="1" ht="13.5" customHeight="1" outlineLevel="2">
      <c r="A61" s="18" t="s">
        <v>319</v>
      </c>
      <c r="B61" s="19" t="s">
        <v>2</v>
      </c>
      <c r="C61" s="7" t="s">
        <v>3</v>
      </c>
      <c r="D61" s="8">
        <v>8302</v>
      </c>
      <c r="E61" s="7" t="s">
        <v>39</v>
      </c>
      <c r="F61" s="20" t="s">
        <v>338</v>
      </c>
      <c r="G61" s="9">
        <v>333333</v>
      </c>
      <c r="H61" s="7" t="s">
        <v>199</v>
      </c>
      <c r="I61" s="7" t="s">
        <v>199</v>
      </c>
    </row>
    <row r="62" spans="1:9" s="21" customFormat="1" ht="13.5" customHeight="1" outlineLevel="1">
      <c r="A62" s="18"/>
      <c r="B62" s="10" t="s">
        <v>349</v>
      </c>
      <c r="C62" s="7"/>
      <c r="D62" s="8"/>
      <c r="E62" s="7"/>
      <c r="F62" s="20"/>
      <c r="G62" s="9">
        <f>SUBTOTAL(9,G60:G61)</f>
        <v>833333</v>
      </c>
      <c r="H62" s="7"/>
      <c r="I62" s="7"/>
    </row>
    <row r="63" spans="6:7" ht="12.75" outlineLevel="1">
      <c r="F63" s="11"/>
      <c r="G63" s="24"/>
    </row>
    <row r="64" spans="2:7" ht="12.75" outlineLevel="1">
      <c r="B64" s="25" t="s">
        <v>335</v>
      </c>
      <c r="F64" s="11"/>
      <c r="G64" s="24">
        <f>SUBTOTAL(9,G2:G63)</f>
        <v>22125003</v>
      </c>
    </row>
  </sheetData>
  <printOptions/>
  <pageMargins left="0.75" right="0.75" top="0.984251968503937" bottom="0.984251968503937" header="0" footer="0"/>
  <pageSetup horizontalDpi="600" verticalDpi="600" orientation="landscape" paperSize="9" scale="90" r:id="rId1"/>
  <headerFooter alignWithMargins="0">
    <oddHeader>&amp;C
Pregled financiranja programa COST 2004, Univerza v Ljubljani</oddHeader>
    <oddFooter>&amp;CJavna agencija za raziskovalno dejavnost Republike Slovenije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6"/>
  <sheetViews>
    <sheetView workbookViewId="0" topLeftCell="A1">
      <pane ySplit="1" topLeftCell="BM2" activePane="bottomLeft" state="frozen"/>
      <selection pane="topLeft" activeCell="B55" sqref="B55"/>
      <selection pane="bottomLeft" activeCell="A1" sqref="A1"/>
    </sheetView>
  </sheetViews>
  <sheetFormatPr defaultColWidth="9.140625" defaultRowHeight="12.75" outlineLevelRow="2"/>
  <cols>
    <col min="1" max="1" width="8.57421875" style="18" customWidth="1"/>
    <col min="2" max="2" width="10.140625" style="22" customWidth="1"/>
    <col min="3" max="3" width="40.7109375" style="17" customWidth="1"/>
    <col min="4" max="4" width="12.8515625" style="18" customWidth="1"/>
    <col min="5" max="5" width="19.00390625" style="17" customWidth="1"/>
    <col min="6" max="6" width="49.28125" style="17" customWidth="1"/>
    <col min="7" max="7" width="15.421875" style="17" customWidth="1"/>
    <col min="8" max="16384" width="9.140625" style="17" customWidth="1"/>
  </cols>
  <sheetData>
    <row r="1" spans="1:7" ht="19.5" customHeight="1">
      <c r="A1" s="12" t="s">
        <v>263</v>
      </c>
      <c r="B1" s="13" t="s">
        <v>257</v>
      </c>
      <c r="C1" s="14" t="s">
        <v>258</v>
      </c>
      <c r="D1" s="12" t="s">
        <v>259</v>
      </c>
      <c r="E1" s="14" t="s">
        <v>260</v>
      </c>
      <c r="F1" s="14" t="s">
        <v>261</v>
      </c>
      <c r="G1" s="16" t="s">
        <v>262</v>
      </c>
    </row>
    <row r="2" spans="1:9" s="21" customFormat="1" ht="13.5" customHeight="1" outlineLevel="2">
      <c r="A2" s="18" t="s">
        <v>270</v>
      </c>
      <c r="B2" s="19" t="s">
        <v>240</v>
      </c>
      <c r="C2" s="7" t="s">
        <v>241</v>
      </c>
      <c r="D2" s="8">
        <v>534</v>
      </c>
      <c r="E2" s="7" t="s">
        <v>157</v>
      </c>
      <c r="F2" s="20" t="s">
        <v>156</v>
      </c>
      <c r="G2" s="9">
        <v>500000</v>
      </c>
      <c r="H2" s="7" t="s">
        <v>199</v>
      </c>
      <c r="I2" s="7" t="s">
        <v>199</v>
      </c>
    </row>
    <row r="3" spans="1:9" s="21" customFormat="1" ht="13.5" customHeight="1" outlineLevel="2">
      <c r="A3" s="18" t="s">
        <v>271</v>
      </c>
      <c r="B3" s="19" t="s">
        <v>240</v>
      </c>
      <c r="C3" s="7" t="s">
        <v>241</v>
      </c>
      <c r="D3" s="8">
        <v>2619</v>
      </c>
      <c r="E3" s="7" t="s">
        <v>159</v>
      </c>
      <c r="F3" s="20" t="s">
        <v>158</v>
      </c>
      <c r="G3" s="9">
        <v>500000</v>
      </c>
      <c r="H3" s="7" t="s">
        <v>199</v>
      </c>
      <c r="I3" s="7" t="s">
        <v>199</v>
      </c>
    </row>
    <row r="4" spans="1:9" s="21" customFormat="1" ht="13.5" customHeight="1" outlineLevel="1">
      <c r="A4" s="18"/>
      <c r="B4" s="10" t="s">
        <v>350</v>
      </c>
      <c r="C4" s="7"/>
      <c r="D4" s="8"/>
      <c r="E4" s="7"/>
      <c r="F4" s="20"/>
      <c r="G4" s="9">
        <f>SUBTOTAL(9,G2:G3)</f>
        <v>1000000</v>
      </c>
      <c r="H4" s="7"/>
      <c r="I4" s="7"/>
    </row>
    <row r="5" spans="1:9" s="21" customFormat="1" ht="13.5" customHeight="1" outlineLevel="2">
      <c r="A5" s="18" t="s">
        <v>272</v>
      </c>
      <c r="B5" s="19" t="s">
        <v>210</v>
      </c>
      <c r="C5" s="7" t="s">
        <v>211</v>
      </c>
      <c r="D5" s="8">
        <v>15322</v>
      </c>
      <c r="E5" s="7" t="s">
        <v>84</v>
      </c>
      <c r="F5" s="20" t="s">
        <v>83</v>
      </c>
      <c r="G5" s="9">
        <v>500000</v>
      </c>
      <c r="H5" s="7" t="s">
        <v>199</v>
      </c>
      <c r="I5" s="7" t="s">
        <v>199</v>
      </c>
    </row>
    <row r="6" spans="1:9" s="21" customFormat="1" ht="13.5" customHeight="1" outlineLevel="2">
      <c r="A6" s="18" t="s">
        <v>273</v>
      </c>
      <c r="B6" s="19" t="s">
        <v>210</v>
      </c>
      <c r="C6" s="7" t="s">
        <v>211</v>
      </c>
      <c r="D6" s="8">
        <v>7814</v>
      </c>
      <c r="E6" s="7" t="s">
        <v>138</v>
      </c>
      <c r="F6" s="20" t="s">
        <v>137</v>
      </c>
      <c r="G6" s="9">
        <v>500000</v>
      </c>
      <c r="H6" s="7" t="s">
        <v>199</v>
      </c>
      <c r="I6" s="7" t="s">
        <v>199</v>
      </c>
    </row>
    <row r="7" spans="1:9" s="21" customFormat="1" ht="13.5" customHeight="1" outlineLevel="1">
      <c r="A7" s="18"/>
      <c r="B7" s="10" t="s">
        <v>351</v>
      </c>
      <c r="C7" s="7"/>
      <c r="D7" s="8"/>
      <c r="E7" s="7"/>
      <c r="F7" s="20"/>
      <c r="G7" s="9">
        <f>SUBTOTAL(9,G5:G6)</f>
        <v>1000000</v>
      </c>
      <c r="H7" s="7"/>
      <c r="I7" s="7"/>
    </row>
    <row r="8" spans="1:9" s="21" customFormat="1" ht="13.5" customHeight="1" outlineLevel="2">
      <c r="A8" s="18" t="s">
        <v>274</v>
      </c>
      <c r="B8" s="19" t="s">
        <v>228</v>
      </c>
      <c r="C8" s="7" t="s">
        <v>229</v>
      </c>
      <c r="D8" s="8">
        <v>6821</v>
      </c>
      <c r="E8" s="7" t="s">
        <v>7</v>
      </c>
      <c r="F8" s="20" t="s">
        <v>6</v>
      </c>
      <c r="G8" s="9">
        <v>500000</v>
      </c>
      <c r="H8" s="7" t="s">
        <v>199</v>
      </c>
      <c r="I8" s="7" t="s">
        <v>199</v>
      </c>
    </row>
    <row r="9" spans="1:9" s="21" customFormat="1" ht="13.5" customHeight="1" outlineLevel="1">
      <c r="A9" s="18"/>
      <c r="B9" s="10" t="s">
        <v>352</v>
      </c>
      <c r="C9" s="7"/>
      <c r="D9" s="8"/>
      <c r="E9" s="7"/>
      <c r="F9" s="20"/>
      <c r="G9" s="9">
        <f>SUBTOTAL(9,G8:G8)</f>
        <v>500000</v>
      </c>
      <c r="H9" s="7"/>
      <c r="I9" s="7"/>
    </row>
    <row r="10" spans="1:9" s="21" customFormat="1" ht="13.5" customHeight="1" outlineLevel="2">
      <c r="A10" s="18" t="s">
        <v>275</v>
      </c>
      <c r="B10" s="19" t="s">
        <v>238</v>
      </c>
      <c r="C10" s="7" t="s">
        <v>239</v>
      </c>
      <c r="D10" s="8">
        <v>9355</v>
      </c>
      <c r="E10" s="7" t="s">
        <v>110</v>
      </c>
      <c r="F10" s="20" t="s">
        <v>109</v>
      </c>
      <c r="G10" s="9">
        <v>375000</v>
      </c>
      <c r="H10" s="7" t="s">
        <v>199</v>
      </c>
      <c r="I10" s="7" t="s">
        <v>199</v>
      </c>
    </row>
    <row r="11" spans="1:9" s="21" customFormat="1" ht="13.5" customHeight="1" outlineLevel="2">
      <c r="A11" s="18" t="s">
        <v>276</v>
      </c>
      <c r="B11" s="19" t="s">
        <v>238</v>
      </c>
      <c r="C11" s="7" t="s">
        <v>239</v>
      </c>
      <c r="D11" s="8">
        <v>9355</v>
      </c>
      <c r="E11" s="7" t="s">
        <v>110</v>
      </c>
      <c r="F11" s="20" t="s">
        <v>121</v>
      </c>
      <c r="G11" s="9">
        <v>250000</v>
      </c>
      <c r="H11" s="7" t="s">
        <v>199</v>
      </c>
      <c r="I11" s="7" t="s">
        <v>199</v>
      </c>
    </row>
    <row r="12" spans="1:9" s="21" customFormat="1" ht="13.5" customHeight="1" outlineLevel="1">
      <c r="A12" s="18"/>
      <c r="B12" s="10" t="s">
        <v>353</v>
      </c>
      <c r="C12" s="7"/>
      <c r="D12" s="8"/>
      <c r="E12" s="7"/>
      <c r="F12" s="20"/>
      <c r="G12" s="9">
        <f>SUBTOTAL(9,G10:G11)</f>
        <v>625000</v>
      </c>
      <c r="H12" s="7"/>
      <c r="I12" s="7"/>
    </row>
    <row r="13" spans="1:9" s="21" customFormat="1" ht="13.5" customHeight="1" outlineLevel="2">
      <c r="A13" s="18" t="s">
        <v>277</v>
      </c>
      <c r="B13" s="19" t="s">
        <v>102</v>
      </c>
      <c r="C13" s="7" t="s">
        <v>325</v>
      </c>
      <c r="D13" s="8">
        <v>14289</v>
      </c>
      <c r="E13" s="7" t="s">
        <v>104</v>
      </c>
      <c r="F13" s="20" t="s">
        <v>103</v>
      </c>
      <c r="G13" s="9">
        <v>208335</v>
      </c>
      <c r="H13" s="7" t="s">
        <v>199</v>
      </c>
      <c r="I13" s="7" t="s">
        <v>199</v>
      </c>
    </row>
    <row r="14" spans="1:9" s="21" customFormat="1" ht="13.5" customHeight="1" outlineLevel="1">
      <c r="A14" s="18"/>
      <c r="B14" s="10" t="s">
        <v>354</v>
      </c>
      <c r="C14" s="7"/>
      <c r="D14" s="8"/>
      <c r="E14" s="7"/>
      <c r="F14" s="20"/>
      <c r="G14" s="9">
        <f>SUBTOTAL(9,G13:G13)</f>
        <v>208335</v>
      </c>
      <c r="H14" s="7"/>
      <c r="I14" s="7"/>
    </row>
    <row r="15" spans="6:7" ht="12.75" outlineLevel="1">
      <c r="F15" s="11"/>
      <c r="G15" s="24"/>
    </row>
    <row r="16" spans="2:7" ht="12.75" outlineLevel="1">
      <c r="B16" s="25" t="s">
        <v>335</v>
      </c>
      <c r="F16" s="11"/>
      <c r="G16" s="24">
        <f>SUBTOTAL(9,G2:G15)</f>
        <v>3333335</v>
      </c>
    </row>
  </sheetData>
  <printOptions/>
  <pageMargins left="0.75" right="0.75" top="0.984251968503937" bottom="0.984251968503937" header="0" footer="0"/>
  <pageSetup horizontalDpi="600" verticalDpi="600" orientation="landscape" paperSize="9" scale="90" r:id="rId1"/>
  <headerFooter alignWithMargins="0">
    <oddHeader>&amp;C
Pregled financiranja programa COST 2004, Univerza v Mariboru</oddHeader>
    <oddFooter>&amp;CJavna agencija za raziskovalno dejavnost Republike Slovenije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I34"/>
  <sheetViews>
    <sheetView workbookViewId="0" topLeftCell="A1">
      <pane ySplit="1" topLeftCell="BM2" activePane="bottomLeft" state="frozen"/>
      <selection pane="topLeft" activeCell="B55" sqref="B55"/>
      <selection pane="bottomLeft" activeCell="A1" sqref="A1"/>
    </sheetView>
  </sheetViews>
  <sheetFormatPr defaultColWidth="9.140625" defaultRowHeight="12.75" outlineLevelRow="2"/>
  <cols>
    <col min="1" max="1" width="9.140625" style="18" customWidth="1"/>
    <col min="2" max="2" width="9.140625" style="22" customWidth="1"/>
    <col min="3" max="3" width="31.421875" style="17" customWidth="1"/>
    <col min="4" max="4" width="13.57421875" style="23" customWidth="1"/>
    <col min="5" max="5" width="21.140625" style="17" customWidth="1"/>
    <col min="6" max="6" width="58.8515625" style="17" customWidth="1"/>
    <col min="7" max="7" width="15.57421875" style="17" customWidth="1"/>
    <col min="8" max="16384" width="9.140625" style="17" customWidth="1"/>
  </cols>
  <sheetData>
    <row r="1" spans="1:7" ht="19.5" customHeight="1">
      <c r="A1" s="12" t="s">
        <v>263</v>
      </c>
      <c r="B1" s="13" t="s">
        <v>257</v>
      </c>
      <c r="C1" s="14" t="s">
        <v>258</v>
      </c>
      <c r="D1" s="15" t="s">
        <v>259</v>
      </c>
      <c r="E1" s="14" t="s">
        <v>260</v>
      </c>
      <c r="F1" s="14" t="s">
        <v>261</v>
      </c>
      <c r="G1" s="16" t="s">
        <v>262</v>
      </c>
    </row>
    <row r="2" spans="1:9" s="21" customFormat="1" ht="13.5" customHeight="1" outlineLevel="2">
      <c r="A2" s="18" t="s">
        <v>270</v>
      </c>
      <c r="B2" s="19" t="s">
        <v>226</v>
      </c>
      <c r="C2" s="7" t="s">
        <v>227</v>
      </c>
      <c r="D2" s="8">
        <v>12688</v>
      </c>
      <c r="E2" s="7" t="s">
        <v>94</v>
      </c>
      <c r="F2" s="20" t="s">
        <v>93</v>
      </c>
      <c r="G2" s="9">
        <v>500000</v>
      </c>
      <c r="H2" s="7" t="s">
        <v>199</v>
      </c>
      <c r="I2" s="7" t="s">
        <v>199</v>
      </c>
    </row>
    <row r="3" spans="1:9" s="21" customFormat="1" ht="13.5" customHeight="1" outlineLevel="1">
      <c r="A3" s="18"/>
      <c r="B3" s="10" t="s">
        <v>357</v>
      </c>
      <c r="C3" s="7"/>
      <c r="D3" s="8"/>
      <c r="E3" s="7"/>
      <c r="F3" s="20"/>
      <c r="G3" s="9">
        <f>SUBTOTAL(9,G2:G2)</f>
        <v>500000</v>
      </c>
      <c r="H3" s="7"/>
      <c r="I3" s="7"/>
    </row>
    <row r="4" spans="1:9" s="21" customFormat="1" ht="13.5" customHeight="1" outlineLevel="2">
      <c r="A4" s="18" t="s">
        <v>271</v>
      </c>
      <c r="B4" s="19" t="s">
        <v>230</v>
      </c>
      <c r="C4" s="7" t="s">
        <v>231</v>
      </c>
      <c r="D4" s="8">
        <v>14363</v>
      </c>
      <c r="E4" s="7" t="s">
        <v>64</v>
      </c>
      <c r="F4" s="20" t="s">
        <v>63</v>
      </c>
      <c r="G4" s="9">
        <v>500000</v>
      </c>
      <c r="H4" s="7" t="s">
        <v>199</v>
      </c>
      <c r="I4" s="7" t="s">
        <v>199</v>
      </c>
    </row>
    <row r="5" spans="1:9" s="21" customFormat="1" ht="13.5" customHeight="1" outlineLevel="1">
      <c r="A5" s="18"/>
      <c r="B5" s="10" t="s">
        <v>358</v>
      </c>
      <c r="C5" s="7"/>
      <c r="D5" s="8"/>
      <c r="E5" s="7"/>
      <c r="F5" s="20"/>
      <c r="G5" s="9">
        <f>SUBTOTAL(9,G4:G4)</f>
        <v>500000</v>
      </c>
      <c r="H5" s="7"/>
      <c r="I5" s="7"/>
    </row>
    <row r="6" spans="1:9" s="21" customFormat="1" ht="13.5" customHeight="1" outlineLevel="2">
      <c r="A6" s="18" t="s">
        <v>272</v>
      </c>
      <c r="B6" s="19" t="s">
        <v>236</v>
      </c>
      <c r="C6" s="7" t="s">
        <v>237</v>
      </c>
      <c r="D6" s="8">
        <v>6911</v>
      </c>
      <c r="E6" s="7" t="s">
        <v>167</v>
      </c>
      <c r="F6" s="20" t="s">
        <v>166</v>
      </c>
      <c r="G6" s="9">
        <v>291667</v>
      </c>
      <c r="H6" s="7" t="s">
        <v>199</v>
      </c>
      <c r="I6" s="7" t="s">
        <v>199</v>
      </c>
    </row>
    <row r="7" spans="1:9" s="21" customFormat="1" ht="13.5" customHeight="1" outlineLevel="2">
      <c r="A7" s="18" t="s">
        <v>273</v>
      </c>
      <c r="B7" s="19" t="s">
        <v>236</v>
      </c>
      <c r="C7" s="7" t="s">
        <v>237</v>
      </c>
      <c r="D7" s="8">
        <v>3262</v>
      </c>
      <c r="E7" s="7" t="s">
        <v>172</v>
      </c>
      <c r="F7" s="20" t="s">
        <v>171</v>
      </c>
      <c r="G7" s="9">
        <v>500000</v>
      </c>
      <c r="H7" s="7" t="s">
        <v>199</v>
      </c>
      <c r="I7" s="7" t="s">
        <v>199</v>
      </c>
    </row>
    <row r="8" spans="1:9" s="21" customFormat="1" ht="13.5" customHeight="1" outlineLevel="2">
      <c r="A8" s="18" t="s">
        <v>274</v>
      </c>
      <c r="B8" s="19" t="s">
        <v>236</v>
      </c>
      <c r="C8" s="7" t="s">
        <v>237</v>
      </c>
      <c r="D8" s="8">
        <v>12003</v>
      </c>
      <c r="E8" s="7" t="s">
        <v>180</v>
      </c>
      <c r="F8" s="20" t="s">
        <v>179</v>
      </c>
      <c r="G8" s="9">
        <v>500000</v>
      </c>
      <c r="H8" s="7" t="s">
        <v>199</v>
      </c>
      <c r="I8" s="7" t="s">
        <v>199</v>
      </c>
    </row>
    <row r="9" spans="1:9" s="21" customFormat="1" ht="13.5" customHeight="1" outlineLevel="1">
      <c r="A9" s="18"/>
      <c r="B9" s="10" t="s">
        <v>359</v>
      </c>
      <c r="C9" s="7"/>
      <c r="D9" s="8"/>
      <c r="E9" s="7"/>
      <c r="F9" s="20"/>
      <c r="G9" s="9">
        <f>SUBTOTAL(9,G6:G8)</f>
        <v>1291667</v>
      </c>
      <c r="H9" s="7"/>
      <c r="I9" s="7"/>
    </row>
    <row r="10" spans="1:9" s="21" customFormat="1" ht="13.5" customHeight="1" outlineLevel="2">
      <c r="A10" s="18" t="s">
        <v>275</v>
      </c>
      <c r="B10" s="19" t="s">
        <v>212</v>
      </c>
      <c r="C10" s="7" t="s">
        <v>213</v>
      </c>
      <c r="D10" s="8">
        <v>3324</v>
      </c>
      <c r="E10" s="7" t="s">
        <v>248</v>
      </c>
      <c r="F10" s="20" t="s">
        <v>247</v>
      </c>
      <c r="G10" s="9">
        <v>500000</v>
      </c>
      <c r="H10" s="7" t="s">
        <v>199</v>
      </c>
      <c r="I10" s="7" t="s">
        <v>199</v>
      </c>
    </row>
    <row r="11" spans="1:9" s="21" customFormat="1" ht="13.5" customHeight="1" outlineLevel="1">
      <c r="A11" s="18"/>
      <c r="B11" s="10" t="s">
        <v>360</v>
      </c>
      <c r="C11" s="7"/>
      <c r="D11" s="8"/>
      <c r="E11" s="7"/>
      <c r="F11" s="20"/>
      <c r="G11" s="9">
        <f>SUBTOTAL(9,G10:G10)</f>
        <v>500000</v>
      </c>
      <c r="H11" s="7"/>
      <c r="I11" s="7"/>
    </row>
    <row r="12" spans="1:9" s="21" customFormat="1" ht="13.5" customHeight="1" outlineLevel="2">
      <c r="A12" s="18" t="s">
        <v>276</v>
      </c>
      <c r="B12" s="19" t="s">
        <v>214</v>
      </c>
      <c r="C12" s="7" t="s">
        <v>215</v>
      </c>
      <c r="D12" s="8">
        <v>9790</v>
      </c>
      <c r="E12" s="7" t="s">
        <v>114</v>
      </c>
      <c r="F12" s="20" t="s">
        <v>113</v>
      </c>
      <c r="G12" s="9">
        <v>500000</v>
      </c>
      <c r="H12" s="7" t="s">
        <v>199</v>
      </c>
      <c r="I12" s="7" t="s">
        <v>199</v>
      </c>
    </row>
    <row r="13" spans="1:9" s="21" customFormat="1" ht="13.5" customHeight="1" outlineLevel="1">
      <c r="A13" s="18"/>
      <c r="B13" s="10" t="s">
        <v>361</v>
      </c>
      <c r="C13" s="7"/>
      <c r="D13" s="8"/>
      <c r="E13" s="7"/>
      <c r="F13" s="20"/>
      <c r="G13" s="9">
        <f>SUBTOTAL(9,G12:G12)</f>
        <v>500000</v>
      </c>
      <c r="H13" s="7"/>
      <c r="I13" s="7"/>
    </row>
    <row r="14" spans="1:9" s="21" customFormat="1" ht="13.5" customHeight="1" outlineLevel="2">
      <c r="A14" s="18" t="s">
        <v>277</v>
      </c>
      <c r="B14" s="19" t="s">
        <v>65</v>
      </c>
      <c r="C14" s="26" t="s">
        <v>265</v>
      </c>
      <c r="D14" s="8">
        <v>7127</v>
      </c>
      <c r="E14" s="7" t="s">
        <v>68</v>
      </c>
      <c r="F14" s="20" t="s">
        <v>67</v>
      </c>
      <c r="G14" s="9">
        <v>500000</v>
      </c>
      <c r="H14" s="7" t="s">
        <v>199</v>
      </c>
      <c r="I14" s="7" t="s">
        <v>199</v>
      </c>
    </row>
    <row r="15" spans="1:9" s="21" customFormat="1" ht="13.5" customHeight="1" outlineLevel="1">
      <c r="A15" s="18"/>
      <c r="B15" s="10" t="s">
        <v>331</v>
      </c>
      <c r="C15" s="26"/>
      <c r="D15" s="8"/>
      <c r="E15" s="7"/>
      <c r="F15" s="20"/>
      <c r="G15" s="9">
        <f>SUBTOTAL(9,G14:G14)</f>
        <v>500000</v>
      </c>
      <c r="H15" s="7"/>
      <c r="I15" s="7"/>
    </row>
    <row r="16" spans="1:9" s="21" customFormat="1" ht="13.5" customHeight="1" outlineLevel="2">
      <c r="A16" s="18" t="s">
        <v>278</v>
      </c>
      <c r="B16" s="19" t="s">
        <v>234</v>
      </c>
      <c r="C16" s="7" t="s">
        <v>235</v>
      </c>
      <c r="D16" s="8">
        <v>16390</v>
      </c>
      <c r="E16" s="7" t="s">
        <v>108</v>
      </c>
      <c r="F16" s="20" t="s">
        <v>107</v>
      </c>
      <c r="G16" s="9">
        <v>500000</v>
      </c>
      <c r="H16" s="7" t="s">
        <v>199</v>
      </c>
      <c r="I16" s="7" t="s">
        <v>199</v>
      </c>
    </row>
    <row r="17" spans="1:9" s="21" customFormat="1" ht="13.5" customHeight="1" outlineLevel="1">
      <c r="A17" s="18"/>
      <c r="B17" s="10" t="s">
        <v>362</v>
      </c>
      <c r="C17" s="7"/>
      <c r="D17" s="8"/>
      <c r="E17" s="7"/>
      <c r="F17" s="20"/>
      <c r="G17" s="9">
        <f>SUBTOTAL(9,G16:G16)</f>
        <v>500000</v>
      </c>
      <c r="H17" s="7"/>
      <c r="I17" s="7"/>
    </row>
    <row r="18" spans="1:9" s="21" customFormat="1" ht="13.5" customHeight="1" outlineLevel="2">
      <c r="A18" s="18" t="s">
        <v>279</v>
      </c>
      <c r="B18" s="19" t="s">
        <v>14</v>
      </c>
      <c r="C18" s="7" t="s">
        <v>267</v>
      </c>
      <c r="D18" s="8">
        <v>20927</v>
      </c>
      <c r="E18" s="7" t="s">
        <v>16</v>
      </c>
      <c r="F18" s="20" t="s">
        <v>15</v>
      </c>
      <c r="G18" s="9">
        <v>291667</v>
      </c>
      <c r="H18" s="7" t="s">
        <v>199</v>
      </c>
      <c r="I18" s="7" t="s">
        <v>199</v>
      </c>
    </row>
    <row r="19" spans="1:9" s="21" customFormat="1" ht="13.5" customHeight="1" outlineLevel="1">
      <c r="A19" s="18"/>
      <c r="B19" s="10" t="s">
        <v>363</v>
      </c>
      <c r="C19" s="7"/>
      <c r="D19" s="8"/>
      <c r="E19" s="7"/>
      <c r="F19" s="20"/>
      <c r="G19" s="9">
        <f>SUBTOTAL(9,G18:G18)</f>
        <v>291667</v>
      </c>
      <c r="H19" s="7"/>
      <c r="I19" s="7"/>
    </row>
    <row r="20" spans="1:9" s="21" customFormat="1" ht="13.5" customHeight="1" outlineLevel="2">
      <c r="A20" s="18" t="s">
        <v>280</v>
      </c>
      <c r="B20" s="19" t="s">
        <v>58</v>
      </c>
      <c r="C20" s="7" t="s">
        <v>266</v>
      </c>
      <c r="D20" s="8">
        <v>14836</v>
      </c>
      <c r="E20" s="7" t="s">
        <v>60</v>
      </c>
      <c r="F20" s="20" t="s">
        <v>59</v>
      </c>
      <c r="G20" s="9">
        <v>500000</v>
      </c>
      <c r="H20" s="7" t="s">
        <v>199</v>
      </c>
      <c r="I20" s="7" t="s">
        <v>199</v>
      </c>
    </row>
    <row r="21" spans="1:9" s="21" customFormat="1" ht="13.5" customHeight="1" outlineLevel="1">
      <c r="A21" s="18"/>
      <c r="B21" s="10" t="s">
        <v>364</v>
      </c>
      <c r="C21" s="7"/>
      <c r="D21" s="8"/>
      <c r="E21" s="7"/>
      <c r="F21" s="20"/>
      <c r="G21" s="9">
        <f>SUBTOTAL(9,G20:G20)</f>
        <v>500000</v>
      </c>
      <c r="H21" s="7"/>
      <c r="I21" s="7"/>
    </row>
    <row r="22" spans="1:9" s="21" customFormat="1" ht="13.5" customHeight="1" outlineLevel="2">
      <c r="A22" s="18" t="s">
        <v>281</v>
      </c>
      <c r="B22" s="19" t="s">
        <v>36</v>
      </c>
      <c r="C22" s="26" t="s">
        <v>265</v>
      </c>
      <c r="D22" s="8">
        <v>15827</v>
      </c>
      <c r="E22" s="7" t="s">
        <v>37</v>
      </c>
      <c r="F22" s="20" t="s">
        <v>355</v>
      </c>
      <c r="G22" s="9">
        <v>333333</v>
      </c>
      <c r="H22" s="7" t="s">
        <v>199</v>
      </c>
      <c r="I22" s="7" t="s">
        <v>199</v>
      </c>
    </row>
    <row r="23" spans="1:9" s="21" customFormat="1" ht="13.5" customHeight="1" outlineLevel="1">
      <c r="A23" s="18"/>
      <c r="B23" s="10" t="s">
        <v>365</v>
      </c>
      <c r="C23" s="26"/>
      <c r="D23" s="8"/>
      <c r="E23" s="7"/>
      <c r="F23" s="20"/>
      <c r="G23" s="9">
        <f>SUBTOTAL(9,G22:G22)</f>
        <v>333333</v>
      </c>
      <c r="H23" s="7"/>
      <c r="I23" s="7"/>
    </row>
    <row r="24" spans="1:9" s="21" customFormat="1" ht="13.5" customHeight="1" outlineLevel="2">
      <c r="A24" s="18" t="s">
        <v>282</v>
      </c>
      <c r="B24" s="19" t="s">
        <v>222</v>
      </c>
      <c r="C24" s="7" t="s">
        <v>223</v>
      </c>
      <c r="D24" s="8">
        <v>6617</v>
      </c>
      <c r="E24" s="7" t="s">
        <v>32</v>
      </c>
      <c r="F24" s="20" t="s">
        <v>31</v>
      </c>
      <c r="G24" s="9">
        <v>83333</v>
      </c>
      <c r="H24" s="7" t="s">
        <v>199</v>
      </c>
      <c r="I24" s="7" t="s">
        <v>199</v>
      </c>
    </row>
    <row r="25" spans="1:9" s="21" customFormat="1" ht="13.5" customHeight="1" outlineLevel="2">
      <c r="A25" s="18" t="s">
        <v>283</v>
      </c>
      <c r="B25" s="19" t="s">
        <v>222</v>
      </c>
      <c r="C25" s="7" t="s">
        <v>223</v>
      </c>
      <c r="D25" s="8">
        <v>4101</v>
      </c>
      <c r="E25" s="7" t="s">
        <v>38</v>
      </c>
      <c r="F25" s="20" t="s">
        <v>356</v>
      </c>
      <c r="G25" s="9">
        <v>375000</v>
      </c>
      <c r="H25" s="7" t="s">
        <v>199</v>
      </c>
      <c r="I25" s="7" t="s">
        <v>199</v>
      </c>
    </row>
    <row r="26" spans="1:9" s="21" customFormat="1" ht="13.5" customHeight="1" outlineLevel="2">
      <c r="A26" s="18" t="s">
        <v>284</v>
      </c>
      <c r="B26" s="19" t="s">
        <v>222</v>
      </c>
      <c r="C26" s="7" t="s">
        <v>223</v>
      </c>
      <c r="D26" s="8">
        <v>4101</v>
      </c>
      <c r="E26" s="7" t="s">
        <v>38</v>
      </c>
      <c r="F26" s="20" t="s">
        <v>40</v>
      </c>
      <c r="G26" s="9">
        <v>500000</v>
      </c>
      <c r="H26" s="7" t="s">
        <v>199</v>
      </c>
      <c r="I26" s="7" t="s">
        <v>199</v>
      </c>
    </row>
    <row r="27" spans="1:9" s="21" customFormat="1" ht="13.5" customHeight="1" outlineLevel="1">
      <c r="A27" s="18"/>
      <c r="B27" s="10" t="s">
        <v>366</v>
      </c>
      <c r="C27" s="7"/>
      <c r="D27" s="8"/>
      <c r="E27" s="7"/>
      <c r="F27" s="20"/>
      <c r="G27" s="9">
        <f>SUBTOTAL(9,G24:G26)</f>
        <v>958333</v>
      </c>
      <c r="H27" s="7"/>
      <c r="I27" s="7"/>
    </row>
    <row r="28" spans="1:9" s="21" customFormat="1" ht="13.5" customHeight="1" outlineLevel="2">
      <c r="A28" s="18" t="s">
        <v>285</v>
      </c>
      <c r="B28" s="19" t="s">
        <v>71</v>
      </c>
      <c r="C28" s="7" t="s">
        <v>264</v>
      </c>
      <c r="D28" s="8">
        <v>18765</v>
      </c>
      <c r="E28" s="7" t="s">
        <v>73</v>
      </c>
      <c r="F28" s="20" t="s">
        <v>72</v>
      </c>
      <c r="G28" s="9">
        <v>416670</v>
      </c>
      <c r="H28" s="7" t="s">
        <v>199</v>
      </c>
      <c r="I28" s="7" t="s">
        <v>199</v>
      </c>
    </row>
    <row r="29" spans="1:9" s="21" customFormat="1" ht="13.5" customHeight="1" outlineLevel="2">
      <c r="A29" s="18" t="s">
        <v>286</v>
      </c>
      <c r="B29" s="19" t="s">
        <v>71</v>
      </c>
      <c r="C29" s="7" t="s">
        <v>264</v>
      </c>
      <c r="D29" s="27"/>
      <c r="E29" s="20" t="s">
        <v>326</v>
      </c>
      <c r="F29" s="20" t="s">
        <v>76</v>
      </c>
      <c r="G29" s="9">
        <v>500000</v>
      </c>
      <c r="H29" s="7" t="s">
        <v>199</v>
      </c>
      <c r="I29" s="7" t="s">
        <v>199</v>
      </c>
    </row>
    <row r="30" spans="1:9" s="21" customFormat="1" ht="13.5" customHeight="1" outlineLevel="1">
      <c r="A30" s="18"/>
      <c r="B30" s="10" t="s">
        <v>367</v>
      </c>
      <c r="C30" s="7"/>
      <c r="D30" s="27"/>
      <c r="E30" s="20"/>
      <c r="F30" s="20"/>
      <c r="G30" s="9">
        <f>SUBTOTAL(9,G28:G29)</f>
        <v>916670</v>
      </c>
      <c r="H30" s="7"/>
      <c r="I30" s="7"/>
    </row>
    <row r="31" spans="1:9" s="21" customFormat="1" ht="13.5" customHeight="1" outlineLevel="2">
      <c r="A31" s="18" t="s">
        <v>287</v>
      </c>
      <c r="B31" s="19" t="s">
        <v>244</v>
      </c>
      <c r="C31" s="7" t="s">
        <v>268</v>
      </c>
      <c r="D31" s="8">
        <v>1041</v>
      </c>
      <c r="E31" s="7" t="s">
        <v>246</v>
      </c>
      <c r="F31" s="20" t="s">
        <v>245</v>
      </c>
      <c r="G31" s="9">
        <v>166667</v>
      </c>
      <c r="H31" s="7" t="s">
        <v>199</v>
      </c>
      <c r="I31" s="7" t="s">
        <v>199</v>
      </c>
    </row>
    <row r="32" spans="1:9" s="21" customFormat="1" ht="13.5" customHeight="1" outlineLevel="1">
      <c r="A32" s="18"/>
      <c r="B32" s="10" t="s">
        <v>368</v>
      </c>
      <c r="C32" s="7"/>
      <c r="D32" s="8"/>
      <c r="E32" s="7"/>
      <c r="F32" s="20"/>
      <c r="G32" s="9">
        <f>SUBTOTAL(9,G31:G31)</f>
        <v>166667</v>
      </c>
      <c r="H32" s="7"/>
      <c r="I32" s="7"/>
    </row>
    <row r="33" spans="6:7" ht="12.75" outlineLevel="1">
      <c r="F33" s="11"/>
      <c r="G33" s="24"/>
    </row>
    <row r="34" spans="2:7" ht="12.75" outlineLevel="1">
      <c r="B34" s="25" t="s">
        <v>335</v>
      </c>
      <c r="F34" s="11"/>
      <c r="G34" s="24">
        <f>SUBTOTAL(9,G2:G33)</f>
        <v>7458337</v>
      </c>
    </row>
  </sheetData>
  <printOptions/>
  <pageMargins left="0.75" right="0.75" top="1" bottom="1" header="0" footer="0"/>
  <pageSetup horizontalDpi="600" verticalDpi="600" orientation="landscape" paperSize="9" scale="90" r:id="rId1"/>
  <headerFooter alignWithMargins="0">
    <oddHeader>&amp;C
Pregled financiranja programa COST 2004, drugi prejemniki</oddHeader>
    <oddFooter>&amp;CJavna agencija za raziskovalno dejavnost Republike Slovenije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B6"/>
  <sheetViews>
    <sheetView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25.28125" style="0" customWidth="1"/>
  </cols>
  <sheetData>
    <row r="1" spans="1:2" ht="27" customHeight="1">
      <c r="A1" s="5" t="s">
        <v>320</v>
      </c>
      <c r="B1" s="6" t="s">
        <v>262</v>
      </c>
    </row>
    <row r="2" spans="1:2" ht="27" customHeight="1">
      <c r="A2" s="1" t="s">
        <v>321</v>
      </c>
      <c r="B2" s="4">
        <v>15458343</v>
      </c>
    </row>
    <row r="3" spans="1:2" ht="27" customHeight="1">
      <c r="A3" s="1" t="s">
        <v>322</v>
      </c>
      <c r="B3" s="4">
        <v>22125003</v>
      </c>
    </row>
    <row r="4" spans="1:2" ht="27" customHeight="1">
      <c r="A4" s="1" t="s">
        <v>323</v>
      </c>
      <c r="B4" s="4">
        <v>3333335</v>
      </c>
    </row>
    <row r="5" spans="1:2" ht="27" customHeight="1">
      <c r="A5" s="1" t="s">
        <v>327</v>
      </c>
      <c r="B5" s="4">
        <v>7458337</v>
      </c>
    </row>
    <row r="6" spans="1:2" ht="27" customHeight="1">
      <c r="A6" s="2" t="s">
        <v>324</v>
      </c>
      <c r="B6" s="3">
        <f>SUM(B2:B5)</f>
        <v>48375018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Rekapitulacija financiranja programa COST 2004, tip raziskovalne organizacije</oddHeader>
    <oddFooter>&amp;CJavna agencija za raziskovalno dejavnost Republike Slovenije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Valenci Tina</cp:lastModifiedBy>
  <cp:lastPrinted>2005-10-12T11:31:15Z</cp:lastPrinted>
  <dcterms:created xsi:type="dcterms:W3CDTF">2005-09-08T08:08:38Z</dcterms:created>
  <dcterms:modified xsi:type="dcterms:W3CDTF">2005-10-12T11:31:21Z</dcterms:modified>
  <cp:category/>
  <cp:version/>
  <cp:contentType/>
  <cp:contentStatus/>
</cp:coreProperties>
</file>