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JRZ" sheetId="1" r:id="rId1"/>
    <sheet name="Univerza v Ljubljani" sheetId="2" r:id="rId2"/>
    <sheet name="Univerza v Mariboru" sheetId="3" r:id="rId3"/>
    <sheet name="Univerza na Primorskem" sheetId="4" r:id="rId4"/>
    <sheet name="Drugi" sheetId="5" r:id="rId5"/>
    <sheet name="Rekapitulacija " sheetId="6" r:id="rId6"/>
  </sheets>
  <definedNames>
    <definedName name="_xlnm.Print_Titles" localSheetId="4">'Drugi'!$1:$1</definedName>
    <definedName name="_xlnm.Print_Titles" localSheetId="0">'JRZ'!$1:$1</definedName>
    <definedName name="_xlnm.Print_Titles" localSheetId="3">'Univerza na Primorskem'!$1:$1</definedName>
    <definedName name="_xlnm.Print_Titles" localSheetId="1">'Univerza v Ljubljani'!$1:$1</definedName>
    <definedName name="_xlnm.Print_Titles" localSheetId="2">'Univerza v Mariboru'!$1:$1</definedName>
  </definedNames>
  <calcPr fullCalcOnLoad="1"/>
</workbook>
</file>

<file path=xl/sharedStrings.xml><?xml version="1.0" encoding="utf-8"?>
<sst xmlns="http://schemas.openxmlformats.org/spreadsheetml/2006/main" count="579" uniqueCount="275">
  <si>
    <t>Univerza v Mariboru, Fakulteta za kmetijstvo</t>
  </si>
  <si>
    <t>Lizofilizator</t>
  </si>
  <si>
    <t>P XI</t>
  </si>
  <si>
    <t xml:space="preserve">Univerza v Ljubljani, Biotehniška fakulteta </t>
  </si>
  <si>
    <t>Oprema za krmiljenje rastlinjaka</t>
  </si>
  <si>
    <t>Sekvenator DNA, ALFexpress II, Swinging rotor Beckmann (preparativna centrifuga)</t>
  </si>
  <si>
    <t>Nacionalni inštitut za biologijo</t>
  </si>
  <si>
    <t>Kmetijski inštitut Slovenije</t>
  </si>
  <si>
    <t>P XII</t>
  </si>
  <si>
    <t>Soxtherm 404 Micro, aparat za ekstrakcijo olja</t>
  </si>
  <si>
    <t>Dodatna analitska oprema za laboratorij za preskušanje oljčnih olj</t>
  </si>
  <si>
    <t>Inštitut za hmeljarstvo in pivovarstvo Slovenije</t>
  </si>
  <si>
    <t>Oprema za izvajanje raziskovalnih in diagnostičnih laboratorijskih analiz s področja fotopatologije - del 1</t>
  </si>
  <si>
    <t xml:space="preserve">Kemijski inštitut </t>
  </si>
  <si>
    <t xml:space="preserve">Sistem za tekočinsko kromatografijo </t>
  </si>
  <si>
    <t>Sistem tekočinske kromatografije visoke ločljivosti (HPLC sistem)</t>
  </si>
  <si>
    <t>Rastna komora</t>
  </si>
  <si>
    <t>Dioda Array</t>
  </si>
  <si>
    <t>Masno selektivni detektor MSD - Trap model VL komplet</t>
  </si>
  <si>
    <t>Garnitura raziskovalne opreme za ekološke raziskave</t>
  </si>
  <si>
    <t>Rotacijski mikrotom, komora za preparacijo tkiv</t>
  </si>
  <si>
    <t>Čitalec mikrotitrskih plošč</t>
  </si>
  <si>
    <t>Naprava za merjenje dielektičnih lastnosti snovi</t>
  </si>
  <si>
    <t>Programska oprema ARIS</t>
  </si>
  <si>
    <t>Oprema za pripravo vzorcev za analizo primarnih in sekundarnih metabolitov v različnih rastlinskih organih (tehtnica, centrifuga, rotavapor z vakuumskim sistemom)</t>
  </si>
  <si>
    <t xml:space="preserve">Univerza v Ljubljani, Veterinarska fakulteta </t>
  </si>
  <si>
    <t>Tekočinski kromatograf z MS/MS detektorjem: - HPLC sistem z UV/VIS detektorjem, - MS/MS selektivni detektor</t>
  </si>
  <si>
    <t>Univerza v Mariboru, Fakulteta za organizacijske vede</t>
  </si>
  <si>
    <t>3D diskretni simulacijski sistem FlexSim z GDSS sistemom za podporo skupinskemu odločanju GroupSystems</t>
  </si>
  <si>
    <t>Sistem za proučevanje metodologij projektnega, procesnega in proizvodnega managementa</t>
  </si>
  <si>
    <t xml:space="preserve">Urbanistični inštitut Republike Slovenije </t>
  </si>
  <si>
    <t xml:space="preserve">Računalniška oprema za terenski zajem podatkov, njihovo obdelavo in vzpostavitev geografskega informacijskega sistema na internetnem strežniku </t>
  </si>
  <si>
    <t xml:space="preserve">Raziskovalni informacijski sistem </t>
  </si>
  <si>
    <t xml:space="preserve">Računalniški center za management z ustrezno strojno in programsko opremo </t>
  </si>
  <si>
    <t xml:space="preserve">Ergo-Spiro-Cardio diagnostični sistem </t>
  </si>
  <si>
    <t>Univerza v Ljubljani, Ekonomska fakulteta</t>
  </si>
  <si>
    <t xml:space="preserve">Nadgradnja diskovnega polja Sistem za izdelavo rezervnih kopij </t>
  </si>
  <si>
    <t xml:space="preserve">Univerza v Ljubljani, Fakulteta za družbene vede </t>
  </si>
  <si>
    <t>Računalniška oprema za raziskovanje hipertekstovnih lastnosti svetovnega spleta in socialnih omrežij njegovih uporabnikov</t>
  </si>
  <si>
    <t xml:space="preserve">Računalniška oprema   </t>
  </si>
  <si>
    <t>Znanstvenoraziskovalni center Slovenske akademije znanosti in umetnosti</t>
  </si>
  <si>
    <t xml:space="preserve">Fotooprema s pripadajočo raziskovalno opremo </t>
  </si>
  <si>
    <t xml:space="preserve">Postaja za digitalizacijo znanstvenih avdiovizualnih zbirk </t>
  </si>
  <si>
    <t>Krasoslovna terenska in laboratorijska oprema</t>
  </si>
  <si>
    <t>Aplikacijski strežnik za potrebe informacijskega sistema FloVegSi</t>
  </si>
  <si>
    <t xml:space="preserve">Univerza v Ljubljani, Teološka fakulteta </t>
  </si>
  <si>
    <t>Nadgradnja lokalnega in navideznega omrežja (LAN in VPN)</t>
  </si>
  <si>
    <t>Univerza v Ljubljani, Filozofska fakulteta</t>
  </si>
  <si>
    <t>Geografski informacijski in kartografski laboratorij</t>
  </si>
  <si>
    <t>Splošna bolnišnica Maribor</t>
  </si>
  <si>
    <t>Klinični center Ljubljana</t>
  </si>
  <si>
    <t xml:space="preserve">Aparat za hitro gensko analizo </t>
  </si>
  <si>
    <t xml:space="preserve">Univerza v Ljubljani, Medicinska fakulteta </t>
  </si>
  <si>
    <t xml:space="preserve">Sklop raziskovalne opreme za celično inženirstvo </t>
  </si>
  <si>
    <t>Ortopetska bolnišnica Valdoltra</t>
  </si>
  <si>
    <t>Sistem za optično mikroskopijo</t>
  </si>
  <si>
    <t xml:space="preserve">Politehnika Nova Gorica </t>
  </si>
  <si>
    <t>Sistem za oceno fizioloških parametrov</t>
  </si>
  <si>
    <t>Oprema za meritve izražanja genov v živčevju in mišicah</t>
  </si>
  <si>
    <t>Svetlobni mikroskop Eclipse E800 z digitalno kamero DXM 1200F in računalniškim sistemom za analizo slike LUCIA</t>
  </si>
  <si>
    <t>Sklop raziskovalne opreme za detekcijo, analizo in uničevanje visoko nevarnih patogenov</t>
  </si>
  <si>
    <t>Sistem za genetsko analizo koronarne bolezni</t>
  </si>
  <si>
    <t>Univerza v Ljubljani, Visoka šola za zdravstvo</t>
  </si>
  <si>
    <t xml:space="preserve">Tenziometriča plošča </t>
  </si>
  <si>
    <t>Biacore X - Detektor površinske plazmonske resonance</t>
  </si>
  <si>
    <t>Varian Cary ECLIPSE Fluorescenčni spektrometer s čitalcem plošč in priborom</t>
  </si>
  <si>
    <t>Univerza v Ljubljani, Fakulteta za farmacijo</t>
  </si>
  <si>
    <t>Tekočinski kromatograf z masnim detektorjem</t>
  </si>
  <si>
    <t>Kemijski inštitut</t>
  </si>
  <si>
    <t>800 MHz NMR spektrometer</t>
  </si>
  <si>
    <t>GC-C-IRMS (Gas Chromatograph - Combustion - Isope Ratio Mass Spectrometer)</t>
  </si>
  <si>
    <t>Oprema za vzorčenje in shranjevanje okoljskih vzorcev</t>
  </si>
  <si>
    <t xml:space="preserve">Klaster računalnikov, povezan v lokalno mrežo </t>
  </si>
  <si>
    <t>Sistem za karakterizacijo površin organskih polprevodnikov</t>
  </si>
  <si>
    <t>Raman Lidar</t>
  </si>
  <si>
    <t>Geološki zavod Slovenije</t>
  </si>
  <si>
    <t>Oprema za geofizikalne meritve v vrtinah</t>
  </si>
  <si>
    <t>Oprema za terenski laboratorij za zbiranje, analizo in obdelavo podatkov</t>
  </si>
  <si>
    <t xml:space="preserve">Univerza v Mariboru, Pedagoška fakulteta </t>
  </si>
  <si>
    <t xml:space="preserve">Vzporedni računalniški sistem VRANA </t>
  </si>
  <si>
    <t>Femtosekundni sistem za mešanje optičnih frekvenc s priborom</t>
  </si>
  <si>
    <t>Obnovitev 9,6 GHz spektrometra za elektronsko paramagnetno resonanco</t>
  </si>
  <si>
    <t xml:space="preserve">Sistem za vizualizacijo gelov in drugih vzorcev </t>
  </si>
  <si>
    <t xml:space="preserve">Tipalni mikroskop in risalnik s spremljajočo opremo </t>
  </si>
  <si>
    <t>Nadgradnja računalniškega sistema odseka za teoretično fiziko</t>
  </si>
  <si>
    <t>Osciloskop Waverunner 6100: 1 GHz, 4 CH</t>
  </si>
  <si>
    <t>Merilna oprema za izvrednotenje prototipov detektorjev</t>
  </si>
  <si>
    <t>FTIR spektrometer</t>
  </si>
  <si>
    <t>Stereomikroskop z digitalno kamero in sistemom za digitalni zajem slike</t>
  </si>
  <si>
    <t xml:space="preserve">Optični čitalec mikroplošč </t>
  </si>
  <si>
    <t xml:space="preserve">Stresalni inkubator s hlajenjem </t>
  </si>
  <si>
    <t>Olfaktomat-n2</t>
  </si>
  <si>
    <t>Univerza v Ljubljani, Fakulteta za matematiko in fiziko</t>
  </si>
  <si>
    <t xml:space="preserve">Sistem za merjenje magnetnih lastnosti </t>
  </si>
  <si>
    <t xml:space="preserve">Računalnik - večprocesorska delovna postaja </t>
  </si>
  <si>
    <t>Inštitut za hidravlične raziskave</t>
  </si>
  <si>
    <t>Celovit sistem za krmiljenje in laboratorijske meritve na hidravličnih modelih, II. del</t>
  </si>
  <si>
    <t>Univerza v Ljubljani, Fakulteta za strojništvo</t>
  </si>
  <si>
    <t>CTA anemometer - Constant Temperature Anemometer</t>
  </si>
  <si>
    <t>Sistem za celovito zasledovanje in vrednotenje izdelovalnih procesov</t>
  </si>
  <si>
    <t xml:space="preserve">Univerza v Mariboru, Fakulteta za elektrotehniko, računalništvo in informatiko </t>
  </si>
  <si>
    <t>Strežniški grozd II</t>
  </si>
  <si>
    <t>Univerza v Ljubljani, Naravoslovnotehniška fakulteta</t>
  </si>
  <si>
    <t>Univerzalni elektronski dinamometer INSTRON serije 5500</t>
  </si>
  <si>
    <t>JSM 5600LV - Low Vacuum Scanning Elefctron Microscope (nizko vakuumski scanning elektronski mikroskop)</t>
  </si>
  <si>
    <t xml:space="preserve">Pulzni laser s priborom </t>
  </si>
  <si>
    <t>Zavod za gradbeništvo</t>
  </si>
  <si>
    <t>Univerza v Ljubljani, Fakulteta za gradbeništvo in geodezijo</t>
  </si>
  <si>
    <t>Oprema za podporo večdimenzijskih analiz vodnih sistemov</t>
  </si>
  <si>
    <t>Merilno regulacijski krmilni sistem GLEEBLE 1500</t>
  </si>
  <si>
    <t>Optični merilni sistem za analizo gibanja</t>
  </si>
  <si>
    <t xml:space="preserve">Inštitut za kovinske materiale in tehnologije </t>
  </si>
  <si>
    <t>Visokoločljivi ionski naprševalnik s sklopom naprav za pripravo vzorcev za FESEM Jeol 6500</t>
  </si>
  <si>
    <t>Ultra visokovakuumski sistem za karakterizacijo getrskih materialov</t>
  </si>
  <si>
    <t>Oprema za senzorsko vodenje in teleoperiranje mehatronskih sistemov</t>
  </si>
  <si>
    <t xml:space="preserve">Magnetizer trdomagnetnih materialov; Merilnik in analizator visokofrekvenčnih elektromagnetnih polj </t>
  </si>
  <si>
    <t>Večprocesorski strežnik z operacijskim sistemom Linux</t>
  </si>
  <si>
    <t xml:space="preserve">Multimedijski informacijski center </t>
  </si>
  <si>
    <t xml:space="preserve">Hladilni agregat; Precizna merilca upornosti </t>
  </si>
  <si>
    <t xml:space="preserve">Merilna enota za analizo sistemov decentralizirane proizvodnje električne energije </t>
  </si>
  <si>
    <t xml:space="preserve">Laboratorijska izostatska stiskalnica </t>
  </si>
  <si>
    <t>Računalniška oprema za razvoj porazdeljenih inteligentnih sistemov</t>
  </si>
  <si>
    <t xml:space="preserve">Merilnik mikrotrdote </t>
  </si>
  <si>
    <t>Laboratorij za lokacijsko neodvisne storitve</t>
  </si>
  <si>
    <t>Računalniška in merilna oprema za upravljanje in diagnosticiranje kompleksnih sistemov</t>
  </si>
  <si>
    <t>Raziskovalni vzporedni računalnik</t>
  </si>
  <si>
    <t>Računalniška oprema za semantične informacijske storitve</t>
  </si>
  <si>
    <t>Geodetski inštitut Slovenije</t>
  </si>
  <si>
    <t xml:space="preserve">ERDAS Imagine programska oprema s fotogrametrično delovno postajo </t>
  </si>
  <si>
    <t xml:space="preserve">Univerza v Ljubljani, Fakulteta za pomorstvo in promet </t>
  </si>
  <si>
    <t xml:space="preserve">Oprema za upravljane s kriznimi situacijami na morju </t>
  </si>
  <si>
    <t>Sistem za dinamični strižni preizkus zemljin (Dynamic simple shear test)</t>
  </si>
  <si>
    <t>Terenska oprema za hidrološke meritve na vodotokih</t>
  </si>
  <si>
    <t>Laserski merilnik I</t>
  </si>
  <si>
    <t>Modernizacija 3D sistema za merjenje geometrične natančnosti</t>
  </si>
  <si>
    <t>Merilni sistem za 3D analizo dinamike vožnje vozil in gibanja potnikov v vozilih ter za analizo geometrije voznih površin</t>
  </si>
  <si>
    <t xml:space="preserve">Tlačni senzor s procesno enoto </t>
  </si>
  <si>
    <t xml:space="preserve">Univerza v Ljubljani, Fakulteta za elektrotehniko  </t>
  </si>
  <si>
    <t>Elektromagnet z napajalnikom za potrebe meritev gostote magnetnega pretoka z jedrsko magnetno resonanco</t>
  </si>
  <si>
    <t>Digitalni fosforni osciloskop</t>
  </si>
  <si>
    <t xml:space="preserve">Merilnik UV/VIS/NIR transmisije in refleksije </t>
  </si>
  <si>
    <t xml:space="preserve">Univerza v Ljubljani, Fakulteta za računalništvo in informatiko </t>
  </si>
  <si>
    <t xml:space="preserve">Gruča za vzporedno računanje in vizualizacijo </t>
  </si>
  <si>
    <t xml:space="preserve">Gruča specializiranih procesorjev za implementacijo paralelnega računanja </t>
  </si>
  <si>
    <t>ZAP.ŠT.</t>
  </si>
  <si>
    <t>ŠIFRA RO</t>
  </si>
  <si>
    <t xml:space="preserve">NAZIV OPREME </t>
  </si>
  <si>
    <t>ŠIFRA RS</t>
  </si>
  <si>
    <t>PAKET</t>
  </si>
  <si>
    <t xml:space="preserve">VEDA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</si>
  <si>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</si>
  <si>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</si>
  <si>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</si>
  <si>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</si>
  <si>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</si>
  <si>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</si>
  <si>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</si>
  <si>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</si>
  <si>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</si>
  <si>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</si>
  <si>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</si>
  <si>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</si>
  <si>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</si>
  <si>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</si>
  <si>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</si>
  <si>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</si>
  <si>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</si>
  <si>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</si>
  <si>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</si>
  <si>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</si>
  <si>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</si>
  <si>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</si>
  <si>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</si>
  <si>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</si>
  <si>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</si>
  <si>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</si>
  <si>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</si>
  <si>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</si>
  <si>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</si>
  <si>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</si>
  <si>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</si>
  <si>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</si>
  <si>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</si>
  <si>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</si>
  <si>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</si>
  <si>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</si>
  <si>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</si>
  <si>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</si>
  <si>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</si>
  <si>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</si>
  <si>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</si>
  <si>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</si>
  <si>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</si>
  <si>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</si>
  <si>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</si>
  <si>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</si>
  <si>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</si>
  <si>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</si>
  <si>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</si>
  <si>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</si>
  <si>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</si>
  <si>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</si>
  <si>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</si>
  <si>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</si>
  <si>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</si>
  <si>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</si>
  <si>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</si>
  <si>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</si>
  <si>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</si>
  <si>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</si>
  <si>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Skupna vsota</t>
  </si>
  <si>
    <t>Vsota 104</t>
  </si>
  <si>
    <t>Vsota 105</t>
  </si>
  <si>
    <t>Vsota 106</t>
  </si>
  <si>
    <t>Vsota 206</t>
  </si>
  <si>
    <t>Vsota 215</t>
  </si>
  <si>
    <t>Vsota 401</t>
  </si>
  <si>
    <t>Vsota 505</t>
  </si>
  <si>
    <t>Vsota 618</t>
  </si>
  <si>
    <t>Vsota 1500</t>
  </si>
  <si>
    <t>Vsota 1502</t>
  </si>
  <si>
    <t>Univerza v Ljubljani</t>
  </si>
  <si>
    <t>Univerza v Mariboru</t>
  </si>
  <si>
    <t>Univerza na Primorskem</t>
  </si>
  <si>
    <t>Skupaj</t>
  </si>
  <si>
    <t>Vsota 170</t>
  </si>
  <si>
    <t>Vsota 381</t>
  </si>
  <si>
    <t>Vsota 382</t>
  </si>
  <si>
    <t>Vsota 406</t>
  </si>
  <si>
    <t>Vsota 481</t>
  </si>
  <si>
    <t>Vsota 581</t>
  </si>
  <si>
    <t>Vsota 582</t>
  </si>
  <si>
    <t>Vsota 584</t>
  </si>
  <si>
    <t>Vsota 600</t>
  </si>
  <si>
    <t>Vsota 782</t>
  </si>
  <si>
    <t>Vsota 787</t>
  </si>
  <si>
    <t>Vsota 792</t>
  </si>
  <si>
    <t>Vsota 1538</t>
  </si>
  <si>
    <t>Vsota 1539</t>
  </si>
  <si>
    <t>Vsota 1554</t>
  </si>
  <si>
    <t>Vsota 1555</t>
  </si>
  <si>
    <t>Vsota 482</t>
  </si>
  <si>
    <t>Vsota 586</t>
  </si>
  <si>
    <t>Vsota 589</t>
  </si>
  <si>
    <t>Vsota 796</t>
  </si>
  <si>
    <t>Vsota 1510</t>
  </si>
  <si>
    <t>Vsota 7097</t>
  </si>
  <si>
    <t>Vsota 246</t>
  </si>
  <si>
    <t>Vsota 312</t>
  </si>
  <si>
    <t>Vsota 334</t>
  </si>
  <si>
    <t>Vsota 355</t>
  </si>
  <si>
    <t>Vsota 416</t>
  </si>
  <si>
    <t>Vsota 1540</t>
  </si>
  <si>
    <t>Univerza na Primorskem, Fakulteta za management Koper</t>
  </si>
  <si>
    <t>Univerzalni stroj za določanje mehanskih lastnosti do 2500 kN</t>
  </si>
  <si>
    <t>Sistem za vizualno karakterizacijo obdelovalnih procesov in parametrov</t>
  </si>
  <si>
    <t>Aparat za avtomatizirano sekvenciranje PSQ 96, System SQA Pyrosequencing</t>
  </si>
  <si>
    <t>Oprema za razvoj diagnostike in raziskave bakterij, virusov, gliv in gensko spremenjenih organizmov (GSM) v naslednjih sklopih: rastlinjak, kvantitativni PCR, mikroskop</t>
  </si>
  <si>
    <t>Sistem za analizo in dokumentacijo gelov</t>
  </si>
  <si>
    <t>TG&amp;PF GE in Multi Imager System – Sistem za gelsko elektroforezo v temperaturnem gradientu in pulzirajočem polju, podprt z MultiImager dokumentacijo in analizo</t>
  </si>
  <si>
    <t xml:space="preserve">Laboratorijska oprema za ekologijo: 1. rastna komora; 2. nadgradnja mikroskopa za fluorescenčno mikroskopijo, 3. zaščitna laminarna komora, 4. sušilnik </t>
  </si>
  <si>
    <t>Sistem za karakterizacijo tehnoloških procesov - deI 1</t>
  </si>
  <si>
    <t>Laserska izvora z opremo del 1</t>
  </si>
  <si>
    <t>Eksperimentalno okolje za študij naprednih metod vodenja - del 1</t>
  </si>
  <si>
    <t>Sistem za pridobivanje ultra čiste vode - del 1</t>
  </si>
  <si>
    <t>Sistem za pridobivanje ultra čiste vode - del 2</t>
  </si>
  <si>
    <t>Precizijski uporni izmenični mostiček</t>
  </si>
  <si>
    <t>Univerza na Primorskem, Znanstveno-raziskovalno središče Koper, Universita del Litorale Centro di ricerche scientifiche di Capodistria</t>
  </si>
  <si>
    <t>Institut "Jožef Stefan"</t>
  </si>
  <si>
    <t>SREDSTVA 2004</t>
  </si>
  <si>
    <t>TIP RAZISKOVALNE ORGANIZACIJE</t>
  </si>
  <si>
    <t>Javni raziskovalni zavodi</t>
  </si>
  <si>
    <t>RAZISKOVALNA ORGANIZACIJA</t>
  </si>
  <si>
    <t>Drugi</t>
  </si>
  <si>
    <t xml:space="preserve">ŠIFRA RO  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</si>
</sst>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000"/>
    <numFmt numFmtId="165" formatCode="00"/>
    <numFmt numFmtId="166" formatCode="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16" applyFont="1" applyFill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3" fontId="3" fillId="0" borderId="0" xfId="0" applyNumberFormat="1" applyFont="1" applyAlignment="1">
      <alignment/>
    </xf>
    <xf numFmtId="164" fontId="3" fillId="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6" fontId="3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</cellXfs>
  <cellStyles count="9">
    <cellStyle name="Normal" xfId="0"/>
    <cellStyle name="Hyperlink" xfId="15"/>
    <cellStyle name="Navadno_List1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U4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28125" style="4" customWidth="1"/>
    <col min="2" max="2" width="10.7109375" style="18" customWidth="1"/>
    <col min="3" max="3" width="29.57421875" style="0" customWidth="1"/>
    <col min="4" max="4" width="58.140625" style="0" customWidth="1"/>
    <col min="5" max="5" width="6.7109375" style="4" customWidth="1"/>
    <col min="6" max="6" width="15.57421875" style="0" customWidth="1"/>
    <col min="7" max="7" width="9.140625" style="21" customWidth="1"/>
    <col min="8" max="8" width="9.140625" style="4" customWidth="1"/>
  </cols>
  <sheetData>
    <row r="1" spans="1:203" s="2" customFormat="1" ht="18" customHeight="1">
      <c r="A1" s="14" t="s">
        <v>144</v>
      </c>
      <c r="B1" s="17" t="s">
        <v>145</v>
      </c>
      <c r="C1" s="15" t="s">
        <v>272</v>
      </c>
      <c r="D1" s="15" t="s">
        <v>146</v>
      </c>
      <c r="E1" s="14" t="s">
        <v>149</v>
      </c>
      <c r="F1" s="15" t="s">
        <v>269</v>
      </c>
      <c r="G1" s="20" t="s">
        <v>147</v>
      </c>
      <c r="H1" s="14" t="s">
        <v>148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</row>
    <row r="2" spans="1:203" ht="12.75" outlineLevel="2">
      <c r="A2" s="4" t="s">
        <v>150</v>
      </c>
      <c r="B2" s="18">
        <v>104</v>
      </c>
      <c r="C2" t="s">
        <v>13</v>
      </c>
      <c r="D2" t="s">
        <v>14</v>
      </c>
      <c r="E2" s="4">
        <v>4</v>
      </c>
      <c r="F2" s="1">
        <v>6523550.000000001</v>
      </c>
      <c r="G2" s="21">
        <v>11</v>
      </c>
      <c r="H2" s="4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</row>
    <row r="3" spans="1:8" ht="12.75" outlineLevel="2">
      <c r="A3" s="4" t="s">
        <v>151</v>
      </c>
      <c r="B3" s="18">
        <v>104</v>
      </c>
      <c r="C3" t="s">
        <v>68</v>
      </c>
      <c r="D3" t="s">
        <v>69</v>
      </c>
      <c r="E3" s="4">
        <v>1</v>
      </c>
      <c r="F3" s="1">
        <v>35570300.22</v>
      </c>
      <c r="G3" s="21">
        <v>15</v>
      </c>
      <c r="H3" s="4" t="s">
        <v>2</v>
      </c>
    </row>
    <row r="4" spans="1:8" ht="12.75" outlineLevel="2">
      <c r="A4" s="4" t="s">
        <v>152</v>
      </c>
      <c r="B4" s="18">
        <v>104</v>
      </c>
      <c r="C4" t="s">
        <v>68</v>
      </c>
      <c r="D4" t="s">
        <v>72</v>
      </c>
      <c r="E4" s="4">
        <v>1</v>
      </c>
      <c r="F4" s="1">
        <v>5934000</v>
      </c>
      <c r="G4" s="21">
        <v>3</v>
      </c>
      <c r="H4" s="4" t="s">
        <v>8</v>
      </c>
    </row>
    <row r="5" spans="1:8" ht="12.75" outlineLevel="2">
      <c r="A5" s="4" t="s">
        <v>153</v>
      </c>
      <c r="B5" s="18">
        <v>104</v>
      </c>
      <c r="C5" t="s">
        <v>13</v>
      </c>
      <c r="D5" t="s">
        <v>79</v>
      </c>
      <c r="E5" s="4">
        <v>1</v>
      </c>
      <c r="F5" s="1">
        <v>10238400</v>
      </c>
      <c r="G5" s="21">
        <v>1</v>
      </c>
      <c r="H5" s="4" t="s">
        <v>8</v>
      </c>
    </row>
    <row r="6" spans="2:6" ht="12.75" outlineLevel="1">
      <c r="B6" s="19" t="s">
        <v>211</v>
      </c>
      <c r="F6" s="1">
        <f>SUBTOTAL(9,F2:F5)</f>
        <v>58266250.22</v>
      </c>
    </row>
    <row r="7" spans="1:8" ht="12.75" outlineLevel="2">
      <c r="A7" s="4" t="s">
        <v>154</v>
      </c>
      <c r="B7" s="18">
        <v>105</v>
      </c>
      <c r="C7" t="s">
        <v>6</v>
      </c>
      <c r="D7" t="s">
        <v>257</v>
      </c>
      <c r="E7" s="4">
        <v>4</v>
      </c>
      <c r="F7" s="1">
        <v>6600000</v>
      </c>
      <c r="G7" s="21">
        <v>3</v>
      </c>
      <c r="H7" s="4" t="s">
        <v>2</v>
      </c>
    </row>
    <row r="8" spans="2:6" ht="12.75" outlineLevel="1">
      <c r="B8" s="19" t="s">
        <v>212</v>
      </c>
      <c r="F8" s="1">
        <f>SUBTOTAL(9,F7:F7)</f>
        <v>6600000</v>
      </c>
    </row>
    <row r="9" spans="1:8" ht="12.75" outlineLevel="2">
      <c r="A9" s="4" t="s">
        <v>155</v>
      </c>
      <c r="B9" s="18">
        <v>106</v>
      </c>
      <c r="C9" t="s">
        <v>268</v>
      </c>
      <c r="D9" t="s">
        <v>70</v>
      </c>
      <c r="E9" s="4">
        <v>1</v>
      </c>
      <c r="F9" s="1">
        <v>20455792</v>
      </c>
      <c r="G9" s="21">
        <v>11</v>
      </c>
      <c r="H9" s="4" t="s">
        <v>2</v>
      </c>
    </row>
    <row r="10" spans="1:8" ht="12.75" outlineLevel="2">
      <c r="A10" s="4" t="s">
        <v>156</v>
      </c>
      <c r="B10" s="18">
        <v>106</v>
      </c>
      <c r="C10" t="s">
        <v>268</v>
      </c>
      <c r="D10" t="s">
        <v>80</v>
      </c>
      <c r="E10" s="4">
        <v>1</v>
      </c>
      <c r="F10" s="1">
        <v>1245882</v>
      </c>
      <c r="G10" s="21">
        <v>30</v>
      </c>
      <c r="H10" s="4" t="s">
        <v>8</v>
      </c>
    </row>
    <row r="11" spans="1:8" ht="12.75" outlineLevel="2">
      <c r="A11" s="4" t="s">
        <v>157</v>
      </c>
      <c r="B11" s="18">
        <v>106</v>
      </c>
      <c r="C11" t="s">
        <v>268</v>
      </c>
      <c r="D11" t="s">
        <v>81</v>
      </c>
      <c r="E11" s="4">
        <v>1</v>
      </c>
      <c r="F11" s="1">
        <v>10767690</v>
      </c>
      <c r="G11" s="21">
        <v>10</v>
      </c>
      <c r="H11" s="4" t="s">
        <v>8</v>
      </c>
    </row>
    <row r="12" spans="1:8" ht="12.75" outlineLevel="2">
      <c r="A12" s="4" t="s">
        <v>158</v>
      </c>
      <c r="B12" s="18">
        <v>106</v>
      </c>
      <c r="C12" t="s">
        <v>268</v>
      </c>
      <c r="D12" t="s">
        <v>82</v>
      </c>
      <c r="E12" s="4">
        <v>1</v>
      </c>
      <c r="F12" s="1">
        <v>11944938</v>
      </c>
      <c r="G12" s="21">
        <v>1</v>
      </c>
      <c r="H12" s="4" t="s">
        <v>8</v>
      </c>
    </row>
    <row r="13" spans="1:8" ht="12.75" outlineLevel="2">
      <c r="A13" s="4" t="s">
        <v>159</v>
      </c>
      <c r="B13" s="18">
        <v>106</v>
      </c>
      <c r="C13" t="s">
        <v>268</v>
      </c>
      <c r="D13" t="s">
        <v>83</v>
      </c>
      <c r="E13" s="4">
        <v>1</v>
      </c>
      <c r="F13" s="1">
        <v>12431999.999999998</v>
      </c>
      <c r="G13" s="21">
        <v>30</v>
      </c>
      <c r="H13" s="4" t="s">
        <v>8</v>
      </c>
    </row>
    <row r="14" spans="1:8" ht="12.75" outlineLevel="2">
      <c r="A14" s="4" t="s">
        <v>160</v>
      </c>
      <c r="B14" s="18">
        <v>106</v>
      </c>
      <c r="C14" t="s">
        <v>268</v>
      </c>
      <c r="D14" t="s">
        <v>84</v>
      </c>
      <c r="E14" s="4">
        <v>1</v>
      </c>
      <c r="F14" s="1">
        <v>3250000</v>
      </c>
      <c r="G14" s="21">
        <v>7</v>
      </c>
      <c r="H14" s="4" t="s">
        <v>8</v>
      </c>
    </row>
    <row r="15" spans="1:8" ht="12.75" outlineLevel="2">
      <c r="A15" s="4" t="s">
        <v>161</v>
      </c>
      <c r="B15" s="18">
        <v>106</v>
      </c>
      <c r="C15" t="s">
        <v>268</v>
      </c>
      <c r="D15" t="s">
        <v>85</v>
      </c>
      <c r="E15" s="4">
        <v>1</v>
      </c>
      <c r="F15" s="1">
        <v>4117464</v>
      </c>
      <c r="G15" s="21">
        <v>9</v>
      </c>
      <c r="H15" s="4" t="s">
        <v>8</v>
      </c>
    </row>
    <row r="16" spans="1:8" ht="12.75" outlineLevel="2">
      <c r="A16" s="4" t="s">
        <v>162</v>
      </c>
      <c r="B16" s="18">
        <v>106</v>
      </c>
      <c r="C16" t="s">
        <v>268</v>
      </c>
      <c r="D16" t="s">
        <v>86</v>
      </c>
      <c r="E16" s="4">
        <v>1</v>
      </c>
      <c r="F16" s="1">
        <v>6448000.000000001</v>
      </c>
      <c r="G16" s="21">
        <v>5</v>
      </c>
      <c r="H16" s="4" t="s">
        <v>8</v>
      </c>
    </row>
    <row r="17" spans="1:8" ht="12.75" outlineLevel="2">
      <c r="A17" s="4" t="s">
        <v>163</v>
      </c>
      <c r="B17" s="18">
        <v>106</v>
      </c>
      <c r="C17" t="s">
        <v>268</v>
      </c>
      <c r="D17" t="s">
        <v>87</v>
      </c>
      <c r="E17" s="4">
        <v>1</v>
      </c>
      <c r="F17" s="1">
        <v>8295000</v>
      </c>
      <c r="G17" s="21">
        <v>12</v>
      </c>
      <c r="H17" s="4" t="s">
        <v>8</v>
      </c>
    </row>
    <row r="18" spans="1:8" ht="12.75" outlineLevel="2">
      <c r="A18" s="4" t="s">
        <v>164</v>
      </c>
      <c r="B18" s="18">
        <v>106</v>
      </c>
      <c r="C18" t="s">
        <v>268</v>
      </c>
      <c r="D18" t="s">
        <v>110</v>
      </c>
      <c r="E18" s="4">
        <v>2</v>
      </c>
      <c r="F18" s="1">
        <v>11250000</v>
      </c>
      <c r="G18" s="21">
        <v>14</v>
      </c>
      <c r="H18" s="4" t="s">
        <v>2</v>
      </c>
    </row>
    <row r="19" spans="1:8" ht="12.75" outlineLevel="2">
      <c r="A19" s="4" t="s">
        <v>165</v>
      </c>
      <c r="B19" s="18">
        <v>106</v>
      </c>
      <c r="C19" t="s">
        <v>268</v>
      </c>
      <c r="D19" t="s">
        <v>119</v>
      </c>
      <c r="E19" s="4">
        <v>2</v>
      </c>
      <c r="F19" s="1">
        <v>2275000</v>
      </c>
      <c r="G19" s="21">
        <v>6</v>
      </c>
      <c r="H19" s="4" t="s">
        <v>8</v>
      </c>
    </row>
    <row r="20" spans="1:8" ht="12.75" outlineLevel="2">
      <c r="A20" s="4" t="s">
        <v>166</v>
      </c>
      <c r="B20" s="18">
        <v>106</v>
      </c>
      <c r="C20" t="s">
        <v>268</v>
      </c>
      <c r="D20" t="s">
        <v>120</v>
      </c>
      <c r="E20" s="4">
        <v>2</v>
      </c>
      <c r="F20" s="1">
        <v>6000000</v>
      </c>
      <c r="G20" s="21">
        <v>33</v>
      </c>
      <c r="H20" s="4" t="s">
        <v>8</v>
      </c>
    </row>
    <row r="21" spans="1:8" ht="12.75" outlineLevel="2">
      <c r="A21" s="4" t="s">
        <v>167</v>
      </c>
      <c r="B21" s="18">
        <v>106</v>
      </c>
      <c r="C21" t="s">
        <v>268</v>
      </c>
      <c r="D21" t="s">
        <v>121</v>
      </c>
      <c r="E21" s="4">
        <v>2</v>
      </c>
      <c r="F21" s="1">
        <v>3739500</v>
      </c>
      <c r="G21" s="21">
        <v>23</v>
      </c>
      <c r="H21" s="4" t="s">
        <v>8</v>
      </c>
    </row>
    <row r="22" spans="1:8" ht="12.75" outlineLevel="2">
      <c r="A22" s="4" t="s">
        <v>168</v>
      </c>
      <c r="B22" s="18">
        <v>106</v>
      </c>
      <c r="C22" t="s">
        <v>268</v>
      </c>
      <c r="D22" t="s">
        <v>122</v>
      </c>
      <c r="E22" s="4">
        <v>2</v>
      </c>
      <c r="F22" s="1">
        <v>5087334</v>
      </c>
      <c r="G22" s="21">
        <v>8</v>
      </c>
      <c r="H22" s="4" t="s">
        <v>8</v>
      </c>
    </row>
    <row r="23" spans="1:8" ht="12.75" outlineLevel="2">
      <c r="A23" s="4" t="s">
        <v>169</v>
      </c>
      <c r="B23" s="18">
        <v>106</v>
      </c>
      <c r="C23" t="s">
        <v>268</v>
      </c>
      <c r="D23" t="s">
        <v>123</v>
      </c>
      <c r="E23" s="4">
        <v>2</v>
      </c>
      <c r="F23" s="1">
        <v>4050150</v>
      </c>
      <c r="G23" s="21">
        <v>17</v>
      </c>
      <c r="H23" s="4" t="s">
        <v>8</v>
      </c>
    </row>
    <row r="24" spans="1:8" ht="12.75" outlineLevel="2">
      <c r="A24" s="4" t="s">
        <v>170</v>
      </c>
      <c r="B24" s="18">
        <v>106</v>
      </c>
      <c r="C24" t="s">
        <v>268</v>
      </c>
      <c r="D24" t="s">
        <v>124</v>
      </c>
      <c r="E24" s="4">
        <v>2</v>
      </c>
      <c r="F24" s="1">
        <v>6168150</v>
      </c>
      <c r="G24" s="21">
        <v>16</v>
      </c>
      <c r="H24" s="4" t="s">
        <v>8</v>
      </c>
    </row>
    <row r="25" spans="1:8" ht="12.75" outlineLevel="2">
      <c r="A25" s="4" t="s">
        <v>171</v>
      </c>
      <c r="B25" s="18">
        <v>106</v>
      </c>
      <c r="C25" t="s">
        <v>268</v>
      </c>
      <c r="D25" t="s">
        <v>125</v>
      </c>
      <c r="E25" s="4">
        <v>2</v>
      </c>
      <c r="F25" s="1">
        <v>6906565.600000001</v>
      </c>
      <c r="G25" s="21">
        <v>4</v>
      </c>
      <c r="H25" s="4" t="s">
        <v>8</v>
      </c>
    </row>
    <row r="26" spans="1:8" ht="12.75" outlineLevel="2">
      <c r="A26" s="4" t="s">
        <v>172</v>
      </c>
      <c r="B26" s="18">
        <v>106</v>
      </c>
      <c r="C26" t="s">
        <v>268</v>
      </c>
      <c r="D26" t="s">
        <v>126</v>
      </c>
      <c r="E26" s="4">
        <v>2</v>
      </c>
      <c r="F26" s="1">
        <v>12568500</v>
      </c>
      <c r="G26" s="21">
        <v>36</v>
      </c>
      <c r="H26" s="4" t="s">
        <v>8</v>
      </c>
    </row>
    <row r="27" spans="2:6" ht="12.75" outlineLevel="1">
      <c r="B27" s="19" t="s">
        <v>213</v>
      </c>
      <c r="F27" s="1">
        <f>SUBTOTAL(9,F9:F26)</f>
        <v>137001965.6</v>
      </c>
    </row>
    <row r="28" spans="1:8" ht="12.75" outlineLevel="2">
      <c r="A28" s="4" t="s">
        <v>173</v>
      </c>
      <c r="B28" s="18">
        <v>206</v>
      </c>
      <c r="C28" t="s">
        <v>111</v>
      </c>
      <c r="D28" t="s">
        <v>112</v>
      </c>
      <c r="E28" s="4">
        <v>2</v>
      </c>
      <c r="F28" s="1">
        <v>11475000</v>
      </c>
      <c r="G28" s="21">
        <v>12</v>
      </c>
      <c r="H28" s="4" t="s">
        <v>8</v>
      </c>
    </row>
    <row r="29" spans="1:8" ht="12.75" outlineLevel="2">
      <c r="A29" s="4" t="s">
        <v>174</v>
      </c>
      <c r="B29" s="18">
        <v>206</v>
      </c>
      <c r="C29" t="s">
        <v>111</v>
      </c>
      <c r="D29" t="s">
        <v>113</v>
      </c>
      <c r="E29" s="4">
        <v>2</v>
      </c>
      <c r="F29" s="1">
        <v>6600000</v>
      </c>
      <c r="G29" s="21">
        <v>15</v>
      </c>
      <c r="H29" s="4" t="s">
        <v>8</v>
      </c>
    </row>
    <row r="30" spans="2:6" ht="12.75" outlineLevel="1">
      <c r="B30" s="19" t="s">
        <v>214</v>
      </c>
      <c r="F30" s="1">
        <f>SUBTOTAL(9,F28:F29)</f>
        <v>18075000</v>
      </c>
    </row>
    <row r="31" spans="1:8" ht="12.75" outlineLevel="2">
      <c r="A31" s="4" t="s">
        <v>175</v>
      </c>
      <c r="B31" s="18">
        <v>215</v>
      </c>
      <c r="C31" t="s">
        <v>75</v>
      </c>
      <c r="D31" t="s">
        <v>76</v>
      </c>
      <c r="E31" s="4">
        <v>1</v>
      </c>
      <c r="F31" s="1">
        <v>7052005.8</v>
      </c>
      <c r="G31" s="21">
        <v>6</v>
      </c>
      <c r="H31" s="4" t="s">
        <v>8</v>
      </c>
    </row>
    <row r="32" spans="2:6" ht="12.75" outlineLevel="1">
      <c r="B32" s="19" t="s">
        <v>215</v>
      </c>
      <c r="F32" s="1">
        <f>SUBTOTAL(9,F31:F31)</f>
        <v>7052005.8</v>
      </c>
    </row>
    <row r="33" spans="1:8" ht="12.75" outlineLevel="2">
      <c r="A33" s="4" t="s">
        <v>176</v>
      </c>
      <c r="B33" s="18">
        <v>401</v>
      </c>
      <c r="C33" t="s">
        <v>7</v>
      </c>
      <c r="D33" t="s">
        <v>258</v>
      </c>
      <c r="E33" s="4">
        <v>4</v>
      </c>
      <c r="F33" s="1">
        <v>2000000</v>
      </c>
      <c r="G33" s="21">
        <v>9</v>
      </c>
      <c r="H33" s="4" t="s">
        <v>8</v>
      </c>
    </row>
    <row r="34" spans="2:6" ht="12.75" outlineLevel="1">
      <c r="B34" s="19" t="s">
        <v>216</v>
      </c>
      <c r="F34" s="1">
        <f>SUBTOTAL(9,F33:F33)</f>
        <v>2000000</v>
      </c>
    </row>
    <row r="35" spans="1:8" ht="12.75" outlineLevel="2">
      <c r="A35" s="4" t="s">
        <v>177</v>
      </c>
      <c r="B35" s="18">
        <v>505</v>
      </c>
      <c r="C35" t="s">
        <v>30</v>
      </c>
      <c r="D35" t="s">
        <v>31</v>
      </c>
      <c r="E35" s="4">
        <v>5</v>
      </c>
      <c r="F35" s="1">
        <v>6749999.999999999</v>
      </c>
      <c r="G35" s="21">
        <v>1</v>
      </c>
      <c r="H35" s="4" t="s">
        <v>8</v>
      </c>
    </row>
    <row r="36" spans="2:6" ht="12.75" outlineLevel="1">
      <c r="B36" s="19" t="s">
        <v>217</v>
      </c>
      <c r="F36" s="1">
        <f>SUBTOTAL(9,F35:F35)</f>
        <v>6749999.999999999</v>
      </c>
    </row>
    <row r="37" spans="1:8" ht="12.75" outlineLevel="2">
      <c r="A37" s="4" t="s">
        <v>178</v>
      </c>
      <c r="B37" s="18">
        <v>618</v>
      </c>
      <c r="C37" t="s">
        <v>40</v>
      </c>
      <c r="D37" t="s">
        <v>41</v>
      </c>
      <c r="E37" s="4">
        <v>6</v>
      </c>
      <c r="F37" s="1">
        <v>5139573.65</v>
      </c>
      <c r="G37" s="21">
        <v>6</v>
      </c>
      <c r="H37" s="4" t="s">
        <v>8</v>
      </c>
    </row>
    <row r="38" spans="1:8" ht="12.75" outlineLevel="2">
      <c r="A38" s="4" t="s">
        <v>179</v>
      </c>
      <c r="B38" s="18">
        <v>618</v>
      </c>
      <c r="C38" t="s">
        <v>40</v>
      </c>
      <c r="D38" t="s">
        <v>42</v>
      </c>
      <c r="E38" s="4">
        <v>6</v>
      </c>
      <c r="F38" s="1">
        <v>4674260.47</v>
      </c>
      <c r="G38" s="21">
        <v>9</v>
      </c>
      <c r="H38" s="4" t="s">
        <v>8</v>
      </c>
    </row>
    <row r="39" spans="1:8" ht="12.75" outlineLevel="2">
      <c r="A39" s="4" t="s">
        <v>180</v>
      </c>
      <c r="B39" s="18">
        <v>618</v>
      </c>
      <c r="C39" t="s">
        <v>40</v>
      </c>
      <c r="D39" t="s">
        <v>43</v>
      </c>
      <c r="E39" s="4">
        <v>6</v>
      </c>
      <c r="F39" s="1">
        <v>5469591.93</v>
      </c>
      <c r="G39" s="21">
        <v>12</v>
      </c>
      <c r="H39" s="4" t="s">
        <v>8</v>
      </c>
    </row>
    <row r="40" spans="1:8" ht="12.75" outlineLevel="2">
      <c r="A40" s="4" t="s">
        <v>181</v>
      </c>
      <c r="B40" s="18">
        <v>618</v>
      </c>
      <c r="C40" t="s">
        <v>40</v>
      </c>
      <c r="D40" t="s">
        <v>44</v>
      </c>
      <c r="E40" s="4">
        <v>6</v>
      </c>
      <c r="F40" s="1">
        <v>3941027.76</v>
      </c>
      <c r="G40" s="21">
        <v>13</v>
      </c>
      <c r="H40" s="4" t="s">
        <v>8</v>
      </c>
    </row>
    <row r="41" spans="1:8" ht="12.75" outlineLevel="2">
      <c r="A41" s="4" t="s">
        <v>182</v>
      </c>
      <c r="B41" s="18">
        <v>618</v>
      </c>
      <c r="C41" t="s">
        <v>40</v>
      </c>
      <c r="D41" t="s">
        <v>88</v>
      </c>
      <c r="E41" s="4">
        <v>1</v>
      </c>
      <c r="F41" s="1">
        <v>3207770.59</v>
      </c>
      <c r="G41" s="21">
        <v>1</v>
      </c>
      <c r="H41" s="4" t="s">
        <v>8</v>
      </c>
    </row>
    <row r="42" spans="2:6" ht="12.75" outlineLevel="1">
      <c r="B42" s="19" t="s">
        <v>218</v>
      </c>
      <c r="F42" s="1">
        <f>SUBTOTAL(9,F37:F41)</f>
        <v>22432224.400000002</v>
      </c>
    </row>
    <row r="43" spans="1:8" ht="12.75" outlineLevel="2">
      <c r="A43" s="4" t="s">
        <v>183</v>
      </c>
      <c r="B43" s="18">
        <v>1500</v>
      </c>
      <c r="C43" t="s">
        <v>95</v>
      </c>
      <c r="D43" t="s">
        <v>96</v>
      </c>
      <c r="E43" s="4">
        <v>2</v>
      </c>
      <c r="F43" s="1">
        <v>4232201.8</v>
      </c>
      <c r="G43" s="21">
        <v>1</v>
      </c>
      <c r="H43" s="4" t="s">
        <v>2</v>
      </c>
    </row>
    <row r="44" spans="2:6" ht="12.75" outlineLevel="1">
      <c r="B44" s="19" t="s">
        <v>219</v>
      </c>
      <c r="F44" s="1">
        <f>SUBTOTAL(9,F43:F43)</f>
        <v>4232201.8</v>
      </c>
    </row>
    <row r="45" spans="1:8" ht="12.75" outlineLevel="2">
      <c r="A45" s="4" t="s">
        <v>184</v>
      </c>
      <c r="B45" s="18">
        <v>1502</v>
      </c>
      <c r="C45" t="s">
        <v>106</v>
      </c>
      <c r="D45" t="s">
        <v>254</v>
      </c>
      <c r="E45" s="4">
        <v>2</v>
      </c>
      <c r="F45" s="1">
        <v>30317279</v>
      </c>
      <c r="G45" s="21">
        <v>1</v>
      </c>
      <c r="H45" s="4" t="s">
        <v>2</v>
      </c>
    </row>
    <row r="46" spans="2:6" ht="12.75" outlineLevel="1">
      <c r="B46" s="19" t="s">
        <v>220</v>
      </c>
      <c r="F46" s="1">
        <f>SUBTOTAL(9,F45:F45)</f>
        <v>30317279</v>
      </c>
    </row>
    <row r="47" spans="2:6" ht="12.75">
      <c r="B47" s="19" t="s">
        <v>210</v>
      </c>
      <c r="F47" s="16">
        <f>SUBTOTAL(9,F2:F45)</f>
        <v>292726926.82000005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raziskovalne opreme 2004, javni raziskovalni zavodi 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U78"/>
  <sheetViews>
    <sheetView workbookViewId="0" topLeftCell="A1">
      <pane ySplit="1" topLeftCell="BM2" activePane="bottomLeft" state="frozen"/>
      <selection pane="topLeft" activeCell="C46" sqref="C46"/>
      <selection pane="bottomLeft" activeCell="A1" sqref="A1"/>
    </sheetView>
  </sheetViews>
  <sheetFormatPr defaultColWidth="9.140625" defaultRowHeight="12.75" outlineLevelRow="2"/>
  <cols>
    <col min="1" max="1" width="7.421875" style="4" customWidth="1"/>
    <col min="2" max="2" width="12.140625" style="18" customWidth="1"/>
    <col min="3" max="3" width="30.7109375" style="0" customWidth="1"/>
    <col min="4" max="4" width="56.7109375" style="0" customWidth="1"/>
    <col min="5" max="5" width="6.140625" style="4" customWidth="1"/>
    <col min="6" max="6" width="15.421875" style="0" customWidth="1"/>
    <col min="7" max="7" width="9.140625" style="21" customWidth="1"/>
    <col min="8" max="8" width="9.140625" style="4" customWidth="1"/>
  </cols>
  <sheetData>
    <row r="1" spans="1:203" s="2" customFormat="1" ht="17.25" customHeight="1">
      <c r="A1" s="14" t="s">
        <v>144</v>
      </c>
      <c r="B1" s="17" t="s">
        <v>274</v>
      </c>
      <c r="C1" s="15" t="s">
        <v>272</v>
      </c>
      <c r="D1" s="15" t="s">
        <v>146</v>
      </c>
      <c r="E1" s="14" t="s">
        <v>149</v>
      </c>
      <c r="F1" s="15" t="s">
        <v>269</v>
      </c>
      <c r="G1" s="20" t="s">
        <v>147</v>
      </c>
      <c r="H1" s="14" t="s">
        <v>148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</row>
    <row r="2" spans="1:8" ht="12.75" outlineLevel="2">
      <c r="A2" s="4" t="s">
        <v>150</v>
      </c>
      <c r="B2" s="18">
        <v>170</v>
      </c>
      <c r="C2" t="s">
        <v>45</v>
      </c>
      <c r="D2" t="s">
        <v>46</v>
      </c>
      <c r="E2" s="4">
        <v>6</v>
      </c>
      <c r="F2" s="1">
        <v>2031693.75</v>
      </c>
      <c r="G2" s="21">
        <v>5</v>
      </c>
      <c r="H2" s="4" t="s">
        <v>8</v>
      </c>
    </row>
    <row r="3" spans="2:6" ht="12.75" outlineLevel="1">
      <c r="B3" s="19" t="s">
        <v>225</v>
      </c>
      <c r="F3" s="1">
        <f>SUBTOTAL(9,F2:F2)</f>
        <v>2031693.75</v>
      </c>
    </row>
    <row r="4" spans="1:8" ht="12.75" outlineLevel="2">
      <c r="A4" s="4" t="s">
        <v>151</v>
      </c>
      <c r="B4" s="18">
        <v>381</v>
      </c>
      <c r="C4" t="s">
        <v>52</v>
      </c>
      <c r="D4" t="s">
        <v>53</v>
      </c>
      <c r="E4" s="4">
        <v>3</v>
      </c>
      <c r="F4" s="1">
        <v>7286127.1</v>
      </c>
      <c r="G4" s="21">
        <v>32</v>
      </c>
      <c r="H4" s="4" t="s">
        <v>2</v>
      </c>
    </row>
    <row r="5" spans="1:8" ht="12.75" outlineLevel="2">
      <c r="A5" s="4" t="s">
        <v>152</v>
      </c>
      <c r="B5" s="18">
        <v>381</v>
      </c>
      <c r="C5" t="s">
        <v>52</v>
      </c>
      <c r="D5" t="s">
        <v>58</v>
      </c>
      <c r="E5" s="4">
        <v>3</v>
      </c>
      <c r="F5" s="1">
        <v>5000000</v>
      </c>
      <c r="G5" s="21">
        <v>14</v>
      </c>
      <c r="H5" s="4" t="s">
        <v>8</v>
      </c>
    </row>
    <row r="6" spans="1:8" ht="12.75" outlineLevel="2">
      <c r="A6" s="4" t="s">
        <v>153</v>
      </c>
      <c r="B6" s="18">
        <v>381</v>
      </c>
      <c r="C6" t="s">
        <v>52</v>
      </c>
      <c r="D6" t="s">
        <v>59</v>
      </c>
      <c r="E6" s="4">
        <v>3</v>
      </c>
      <c r="F6" s="1">
        <v>4980000</v>
      </c>
      <c r="G6" s="21">
        <v>49</v>
      </c>
      <c r="H6" s="4" t="s">
        <v>8</v>
      </c>
    </row>
    <row r="7" spans="1:8" ht="12.75" outlineLevel="2">
      <c r="A7" s="4" t="s">
        <v>154</v>
      </c>
      <c r="B7" s="18">
        <v>381</v>
      </c>
      <c r="C7" t="s">
        <v>52</v>
      </c>
      <c r="D7" t="s">
        <v>60</v>
      </c>
      <c r="E7" s="4">
        <v>3</v>
      </c>
      <c r="F7" s="1">
        <v>7469497.35</v>
      </c>
      <c r="G7" s="21">
        <v>29</v>
      </c>
      <c r="H7" s="4" t="s">
        <v>8</v>
      </c>
    </row>
    <row r="8" spans="1:8" ht="12.75" outlineLevel="2">
      <c r="A8" s="4" t="s">
        <v>155</v>
      </c>
      <c r="B8" s="18">
        <v>381</v>
      </c>
      <c r="C8" t="s">
        <v>52</v>
      </c>
      <c r="D8" t="s">
        <v>61</v>
      </c>
      <c r="E8" s="4">
        <v>3</v>
      </c>
      <c r="F8" s="1">
        <v>3770000</v>
      </c>
      <c r="G8" s="21">
        <v>49</v>
      </c>
      <c r="H8" s="4" t="s">
        <v>8</v>
      </c>
    </row>
    <row r="9" spans="2:6" ht="12.75" outlineLevel="1">
      <c r="B9" s="19" t="s">
        <v>226</v>
      </c>
      <c r="F9" s="1">
        <f>SUBTOTAL(9,F4:F8)</f>
        <v>28505624.450000003</v>
      </c>
    </row>
    <row r="10" spans="1:8" ht="12.75" outlineLevel="2">
      <c r="A10" s="4" t="s">
        <v>156</v>
      </c>
      <c r="B10" s="18">
        <v>382</v>
      </c>
      <c r="C10" t="s">
        <v>62</v>
      </c>
      <c r="D10" t="s">
        <v>63</v>
      </c>
      <c r="E10" s="4">
        <v>3</v>
      </c>
      <c r="F10" s="1">
        <v>3176784.1</v>
      </c>
      <c r="G10" s="21">
        <v>2</v>
      </c>
      <c r="H10" s="4" t="s">
        <v>8</v>
      </c>
    </row>
    <row r="11" spans="2:6" ht="12.75" outlineLevel="1">
      <c r="B11" s="19" t="s">
        <v>227</v>
      </c>
      <c r="F11" s="1">
        <f>SUBTOTAL(9,F10:F10)</f>
        <v>3176784.1</v>
      </c>
    </row>
    <row r="12" spans="1:8" ht="12.75" outlineLevel="2">
      <c r="A12" s="4" t="s">
        <v>157</v>
      </c>
      <c r="B12" s="18">
        <v>406</v>
      </c>
      <c r="C12" t="s">
        <v>25</v>
      </c>
      <c r="D12" t="s">
        <v>26</v>
      </c>
      <c r="E12" s="4">
        <v>4</v>
      </c>
      <c r="F12" s="1">
        <v>24150000</v>
      </c>
      <c r="G12" s="21">
        <v>3</v>
      </c>
      <c r="H12" s="4" t="s">
        <v>8</v>
      </c>
    </row>
    <row r="13" spans="1:8" ht="12.75" outlineLevel="2">
      <c r="A13" s="4" t="s">
        <v>158</v>
      </c>
      <c r="B13" s="18">
        <v>406</v>
      </c>
      <c r="C13" t="s">
        <v>25</v>
      </c>
      <c r="D13" t="s">
        <v>91</v>
      </c>
      <c r="E13" s="4">
        <v>1</v>
      </c>
      <c r="F13" s="1">
        <v>7523822.3115</v>
      </c>
      <c r="G13" s="21">
        <v>15</v>
      </c>
      <c r="H13" s="4" t="s">
        <v>8</v>
      </c>
    </row>
    <row r="14" spans="2:6" ht="12.75" outlineLevel="1">
      <c r="B14" s="19" t="s">
        <v>228</v>
      </c>
      <c r="F14" s="1">
        <f>SUBTOTAL(9,F12:F13)</f>
        <v>31673822.311499998</v>
      </c>
    </row>
    <row r="15" spans="1:8" ht="12.75" outlineLevel="2">
      <c r="A15" s="4" t="s">
        <v>159</v>
      </c>
      <c r="B15" s="18">
        <v>481</v>
      </c>
      <c r="C15" t="s">
        <v>3</v>
      </c>
      <c r="D15" t="s">
        <v>4</v>
      </c>
      <c r="E15" s="4">
        <v>4</v>
      </c>
      <c r="F15" s="1">
        <v>2872835.5</v>
      </c>
      <c r="G15" s="21">
        <v>16</v>
      </c>
      <c r="H15" s="4" t="s">
        <v>2</v>
      </c>
    </row>
    <row r="16" spans="1:8" ht="12.75" outlineLevel="2">
      <c r="A16" s="4" t="s">
        <v>160</v>
      </c>
      <c r="B16" s="18">
        <v>481</v>
      </c>
      <c r="C16" t="s">
        <v>3</v>
      </c>
      <c r="D16" t="s">
        <v>5</v>
      </c>
      <c r="E16" s="4">
        <v>4</v>
      </c>
      <c r="F16" s="1">
        <v>2107084.1</v>
      </c>
      <c r="G16" s="21">
        <v>19</v>
      </c>
      <c r="H16" s="4" t="s">
        <v>2</v>
      </c>
    </row>
    <row r="17" spans="1:8" ht="12.75" outlineLevel="2">
      <c r="A17" s="4" t="s">
        <v>161</v>
      </c>
      <c r="B17" s="18">
        <v>481</v>
      </c>
      <c r="C17" t="s">
        <v>3</v>
      </c>
      <c r="D17" t="s">
        <v>15</v>
      </c>
      <c r="E17" s="4">
        <v>4</v>
      </c>
      <c r="F17" s="1">
        <v>6600000</v>
      </c>
      <c r="G17" s="21">
        <v>113</v>
      </c>
      <c r="H17" s="4" t="s">
        <v>8</v>
      </c>
    </row>
    <row r="18" spans="1:8" ht="12.75" outlineLevel="2">
      <c r="A18" s="4" t="s">
        <v>162</v>
      </c>
      <c r="B18" s="18">
        <v>481</v>
      </c>
      <c r="C18" t="s">
        <v>3</v>
      </c>
      <c r="D18" t="s">
        <v>16</v>
      </c>
      <c r="E18" s="4">
        <v>4</v>
      </c>
      <c r="F18" s="1">
        <v>2660000</v>
      </c>
      <c r="G18" s="21">
        <v>406</v>
      </c>
      <c r="H18" s="4" t="s">
        <v>8</v>
      </c>
    </row>
    <row r="19" spans="1:8" ht="12.75" outlineLevel="2">
      <c r="A19" s="4" t="s">
        <v>163</v>
      </c>
      <c r="B19" s="18">
        <v>481</v>
      </c>
      <c r="C19" t="s">
        <v>3</v>
      </c>
      <c r="D19" t="s">
        <v>17</v>
      </c>
      <c r="E19" s="4">
        <v>4</v>
      </c>
      <c r="F19" s="1">
        <v>8456461.2</v>
      </c>
      <c r="G19" s="21">
        <v>605</v>
      </c>
      <c r="H19" s="4" t="s">
        <v>8</v>
      </c>
    </row>
    <row r="20" spans="1:8" ht="12.75" outlineLevel="2">
      <c r="A20" s="4" t="s">
        <v>164</v>
      </c>
      <c r="B20" s="18">
        <v>481</v>
      </c>
      <c r="C20" t="s">
        <v>3</v>
      </c>
      <c r="D20" t="s">
        <v>18</v>
      </c>
      <c r="E20" s="4">
        <v>4</v>
      </c>
      <c r="F20" s="1">
        <v>14113367.040000003</v>
      </c>
      <c r="G20" s="21">
        <v>603</v>
      </c>
      <c r="H20" s="4" t="s">
        <v>8</v>
      </c>
    </row>
    <row r="21" spans="1:8" ht="12.75" outlineLevel="2">
      <c r="A21" s="4" t="s">
        <v>165</v>
      </c>
      <c r="B21" s="18">
        <v>481</v>
      </c>
      <c r="C21" t="s">
        <v>3</v>
      </c>
      <c r="D21" t="s">
        <v>19</v>
      </c>
      <c r="E21" s="4">
        <v>4</v>
      </c>
      <c r="F21" s="1">
        <v>3087000</v>
      </c>
      <c r="G21" s="21">
        <v>301</v>
      </c>
      <c r="H21" s="4" t="s">
        <v>8</v>
      </c>
    </row>
    <row r="22" spans="1:8" ht="12.75" outlineLevel="2">
      <c r="A22" s="4" t="s">
        <v>166</v>
      </c>
      <c r="B22" s="18">
        <v>481</v>
      </c>
      <c r="C22" t="s">
        <v>3</v>
      </c>
      <c r="D22" t="s">
        <v>20</v>
      </c>
      <c r="E22" s="4">
        <v>4</v>
      </c>
      <c r="F22" s="1">
        <v>4077434.4</v>
      </c>
      <c r="G22" s="21">
        <v>405</v>
      </c>
      <c r="H22" s="4" t="s">
        <v>8</v>
      </c>
    </row>
    <row r="23" spans="1:8" ht="12.75" outlineLevel="2">
      <c r="A23" s="4" t="s">
        <v>167</v>
      </c>
      <c r="B23" s="18">
        <v>481</v>
      </c>
      <c r="C23" t="s">
        <v>3</v>
      </c>
      <c r="D23" t="s">
        <v>21</v>
      </c>
      <c r="E23" s="4">
        <v>4</v>
      </c>
      <c r="F23" s="1">
        <v>8189008.113000001</v>
      </c>
      <c r="G23" s="21">
        <v>606</v>
      </c>
      <c r="H23" s="4" t="s">
        <v>8</v>
      </c>
    </row>
    <row r="24" spans="1:8" ht="12.75" outlineLevel="2">
      <c r="A24" s="4" t="s">
        <v>168</v>
      </c>
      <c r="B24" s="18">
        <v>481</v>
      </c>
      <c r="C24" t="s">
        <v>3</v>
      </c>
      <c r="D24" t="s">
        <v>22</v>
      </c>
      <c r="E24" s="4">
        <v>4</v>
      </c>
      <c r="F24" s="1">
        <v>5478861.6</v>
      </c>
      <c r="G24" s="21">
        <v>403</v>
      </c>
      <c r="H24" s="4" t="s">
        <v>8</v>
      </c>
    </row>
    <row r="25" spans="1:8" ht="12.75" outlineLevel="2">
      <c r="A25" s="4" t="s">
        <v>169</v>
      </c>
      <c r="B25" s="18">
        <v>481</v>
      </c>
      <c r="C25" t="s">
        <v>3</v>
      </c>
      <c r="D25" t="s">
        <v>23</v>
      </c>
      <c r="E25" s="4">
        <v>4</v>
      </c>
      <c r="F25" s="1">
        <v>3900000</v>
      </c>
      <c r="G25" s="21">
        <v>404</v>
      </c>
      <c r="H25" s="4" t="s">
        <v>8</v>
      </c>
    </row>
    <row r="26" spans="1:8" ht="12.75" outlineLevel="2">
      <c r="A26" s="4" t="s">
        <v>170</v>
      </c>
      <c r="B26" s="18">
        <v>481</v>
      </c>
      <c r="C26" t="s">
        <v>3</v>
      </c>
      <c r="D26" t="s">
        <v>24</v>
      </c>
      <c r="E26" s="4">
        <v>4</v>
      </c>
      <c r="F26" s="1">
        <v>3250000</v>
      </c>
      <c r="G26" s="21">
        <v>102</v>
      </c>
      <c r="H26" s="4" t="s">
        <v>8</v>
      </c>
    </row>
    <row r="27" spans="1:8" ht="12.75" outlineLevel="2">
      <c r="A27" s="4" t="s">
        <v>171</v>
      </c>
      <c r="B27" s="18">
        <v>481</v>
      </c>
      <c r="C27" t="s">
        <v>3</v>
      </c>
      <c r="D27" t="s">
        <v>64</v>
      </c>
      <c r="E27" s="4">
        <v>1</v>
      </c>
      <c r="F27" s="1">
        <v>11781000</v>
      </c>
      <c r="G27" s="21">
        <v>4</v>
      </c>
      <c r="H27" s="4" t="s">
        <v>2</v>
      </c>
    </row>
    <row r="28" spans="1:8" ht="12.75" outlineLevel="2">
      <c r="A28" s="4" t="s">
        <v>172</v>
      </c>
      <c r="B28" s="18">
        <v>481</v>
      </c>
      <c r="C28" t="s">
        <v>3</v>
      </c>
      <c r="D28" t="s">
        <v>65</v>
      </c>
      <c r="E28" s="4">
        <v>1</v>
      </c>
      <c r="F28" s="1">
        <v>5081802</v>
      </c>
      <c r="H28" s="4" t="s">
        <v>2</v>
      </c>
    </row>
    <row r="29" spans="1:8" ht="12.75" outlineLevel="2">
      <c r="A29" s="4" t="s">
        <v>173</v>
      </c>
      <c r="B29" s="18">
        <v>481</v>
      </c>
      <c r="C29" t="s">
        <v>3</v>
      </c>
      <c r="D29" t="s">
        <v>259</v>
      </c>
      <c r="E29" s="4">
        <v>1</v>
      </c>
      <c r="F29" s="1">
        <v>9750000</v>
      </c>
      <c r="G29" s="21">
        <v>4</v>
      </c>
      <c r="H29" s="4" t="s">
        <v>2</v>
      </c>
    </row>
    <row r="30" spans="1:8" ht="12.75" outlineLevel="2">
      <c r="A30" s="4" t="s">
        <v>174</v>
      </c>
      <c r="B30" s="18">
        <v>481</v>
      </c>
      <c r="C30" t="s">
        <v>3</v>
      </c>
      <c r="D30" t="s">
        <v>71</v>
      </c>
      <c r="E30" s="4">
        <v>1</v>
      </c>
      <c r="F30" s="1">
        <v>4134000</v>
      </c>
      <c r="G30" s="21">
        <v>5</v>
      </c>
      <c r="H30" s="4" t="s">
        <v>2</v>
      </c>
    </row>
    <row r="31" spans="1:8" ht="12.75" outlineLevel="2">
      <c r="A31" s="4" t="s">
        <v>175</v>
      </c>
      <c r="B31" s="18">
        <v>481</v>
      </c>
      <c r="C31" t="s">
        <v>3</v>
      </c>
      <c r="D31" t="s">
        <v>89</v>
      </c>
      <c r="E31" s="4">
        <v>1</v>
      </c>
      <c r="F31" s="1">
        <v>3220000</v>
      </c>
      <c r="G31" s="21">
        <v>204</v>
      </c>
      <c r="H31" s="4" t="s">
        <v>8</v>
      </c>
    </row>
    <row r="32" spans="1:8" ht="12.75" outlineLevel="2">
      <c r="A32" s="4" t="s">
        <v>176</v>
      </c>
      <c r="B32" s="18">
        <v>481</v>
      </c>
      <c r="C32" t="s">
        <v>3</v>
      </c>
      <c r="D32" t="s">
        <v>90</v>
      </c>
      <c r="E32" s="4">
        <v>1</v>
      </c>
      <c r="F32" s="1">
        <v>2660000</v>
      </c>
      <c r="G32" s="21">
        <v>202</v>
      </c>
      <c r="H32" s="4" t="s">
        <v>8</v>
      </c>
    </row>
    <row r="33" spans="2:6" ht="12.75" outlineLevel="1">
      <c r="B33" s="19" t="s">
        <v>229</v>
      </c>
      <c r="F33" s="1">
        <f>SUBTOTAL(9,F15:F32)</f>
        <v>101418853.95300001</v>
      </c>
    </row>
    <row r="34" spans="1:8" ht="12.75" outlineLevel="2">
      <c r="A34" s="4" t="s">
        <v>177</v>
      </c>
      <c r="B34" s="18">
        <v>581</v>
      </c>
      <c r="C34" t="s">
        <v>47</v>
      </c>
      <c r="D34" t="s">
        <v>48</v>
      </c>
      <c r="E34" s="4">
        <v>6</v>
      </c>
      <c r="F34" s="1">
        <v>2586500</v>
      </c>
      <c r="G34" s="21">
        <v>10</v>
      </c>
      <c r="H34" s="4" t="s">
        <v>8</v>
      </c>
    </row>
    <row r="35" spans="2:6" ht="12.75" outlineLevel="1">
      <c r="B35" s="19" t="s">
        <v>230</v>
      </c>
      <c r="F35" s="1">
        <f>SUBTOTAL(9,F34:F34)</f>
        <v>2586500</v>
      </c>
    </row>
    <row r="36" spans="1:8" ht="12.75" outlineLevel="2">
      <c r="A36" s="4" t="s">
        <v>178</v>
      </c>
      <c r="B36" s="18">
        <v>582</v>
      </c>
      <c r="C36" t="s">
        <v>37</v>
      </c>
      <c r="D36" t="s">
        <v>38</v>
      </c>
      <c r="E36" s="4">
        <v>5</v>
      </c>
      <c r="F36" s="1">
        <v>2205000</v>
      </c>
      <c r="G36" s="21">
        <v>8</v>
      </c>
      <c r="H36" s="4" t="s">
        <v>8</v>
      </c>
    </row>
    <row r="37" spans="1:8" ht="12.75" outlineLevel="2">
      <c r="A37" s="4" t="s">
        <v>179</v>
      </c>
      <c r="B37" s="18">
        <v>582</v>
      </c>
      <c r="C37" t="s">
        <v>37</v>
      </c>
      <c r="D37" t="s">
        <v>39</v>
      </c>
      <c r="E37" s="4">
        <v>5</v>
      </c>
      <c r="F37" s="1">
        <v>1410874</v>
      </c>
      <c r="G37" s="21">
        <v>10</v>
      </c>
      <c r="H37" s="4" t="s">
        <v>8</v>
      </c>
    </row>
    <row r="38" spans="2:6" ht="12.75" outlineLevel="1">
      <c r="B38" s="19" t="s">
        <v>231</v>
      </c>
      <c r="F38" s="1">
        <f>SUBTOTAL(9,F36:F37)</f>
        <v>3615874</v>
      </c>
    </row>
    <row r="39" spans="1:8" ht="12.75" outlineLevel="2">
      <c r="A39" s="4" t="s">
        <v>180</v>
      </c>
      <c r="B39" s="18">
        <v>584</v>
      </c>
      <c r="C39" t="s">
        <v>35</v>
      </c>
      <c r="D39" t="s">
        <v>36</v>
      </c>
      <c r="E39" s="4">
        <v>5</v>
      </c>
      <c r="F39" s="1">
        <v>5400000</v>
      </c>
      <c r="G39" s="21">
        <v>1</v>
      </c>
      <c r="H39" s="4" t="s">
        <v>8</v>
      </c>
    </row>
    <row r="40" spans="2:6" ht="12.75" outlineLevel="1">
      <c r="B40" s="19" t="s">
        <v>232</v>
      </c>
      <c r="F40" s="1">
        <f>SUBTOTAL(9,F39:F39)</f>
        <v>5400000</v>
      </c>
    </row>
    <row r="41" spans="1:8" ht="12.75" outlineLevel="2">
      <c r="A41" s="4" t="s">
        <v>181</v>
      </c>
      <c r="B41" s="18">
        <v>600</v>
      </c>
      <c r="C41" t="s">
        <v>129</v>
      </c>
      <c r="D41" t="s">
        <v>130</v>
      </c>
      <c r="E41" s="4">
        <v>2</v>
      </c>
      <c r="F41" s="1">
        <v>13920000</v>
      </c>
      <c r="G41" s="21">
        <v>3</v>
      </c>
      <c r="H41" s="4" t="s">
        <v>8</v>
      </c>
    </row>
    <row r="42" spans="2:6" ht="12.75" outlineLevel="1">
      <c r="B42" s="19" t="s">
        <v>233</v>
      </c>
      <c r="F42" s="1">
        <f>SUBTOTAL(9,F41:F41)</f>
        <v>13920000</v>
      </c>
    </row>
    <row r="43" spans="1:8" ht="12.75" outlineLevel="2">
      <c r="A43" s="4" t="s">
        <v>182</v>
      </c>
      <c r="B43" s="18">
        <v>782</v>
      </c>
      <c r="C43" t="s">
        <v>97</v>
      </c>
      <c r="D43" t="s">
        <v>98</v>
      </c>
      <c r="E43" s="4">
        <v>2</v>
      </c>
      <c r="F43" s="1">
        <v>5581666.8</v>
      </c>
      <c r="G43" s="21">
        <v>1</v>
      </c>
      <c r="H43" s="4" t="s">
        <v>2</v>
      </c>
    </row>
    <row r="44" spans="1:8" ht="12.75" outlineLevel="2">
      <c r="A44" s="4" t="s">
        <v>183</v>
      </c>
      <c r="B44" s="18">
        <v>782</v>
      </c>
      <c r="C44" t="s">
        <v>97</v>
      </c>
      <c r="D44" t="s">
        <v>99</v>
      </c>
      <c r="E44" s="4">
        <v>2</v>
      </c>
      <c r="F44" s="1">
        <v>4120875</v>
      </c>
      <c r="G44" s="21">
        <v>10</v>
      </c>
      <c r="H44" s="4" t="s">
        <v>2</v>
      </c>
    </row>
    <row r="45" spans="1:8" ht="12.75" outlineLevel="2">
      <c r="A45" s="4" t="s">
        <v>184</v>
      </c>
      <c r="B45" s="18">
        <v>782</v>
      </c>
      <c r="C45" t="s">
        <v>97</v>
      </c>
      <c r="D45" t="s">
        <v>105</v>
      </c>
      <c r="E45" s="4">
        <v>2</v>
      </c>
      <c r="F45" s="1">
        <v>567601.5799999982</v>
      </c>
      <c r="H45" s="4" t="s">
        <v>2</v>
      </c>
    </row>
    <row r="46" spans="1:8" ht="12.75" outlineLevel="2">
      <c r="A46" s="4" t="s">
        <v>185</v>
      </c>
      <c r="B46" s="18">
        <v>782</v>
      </c>
      <c r="C46" t="s">
        <v>97</v>
      </c>
      <c r="D46" t="s">
        <v>255</v>
      </c>
      <c r="E46" s="4">
        <v>2</v>
      </c>
      <c r="F46" s="1">
        <v>10619496.3</v>
      </c>
      <c r="G46" s="21">
        <v>4</v>
      </c>
      <c r="H46" s="4" t="s">
        <v>2</v>
      </c>
    </row>
    <row r="47" spans="1:8" ht="12.75" outlineLevel="2">
      <c r="A47" s="4" t="s">
        <v>186</v>
      </c>
      <c r="B47" s="18">
        <v>782</v>
      </c>
      <c r="C47" t="s">
        <v>97</v>
      </c>
      <c r="D47" t="s">
        <v>133</v>
      </c>
      <c r="E47" s="4">
        <v>2</v>
      </c>
      <c r="F47" s="1">
        <v>2904207.6</v>
      </c>
      <c r="G47" s="21">
        <v>19</v>
      </c>
      <c r="H47" s="4" t="s">
        <v>8</v>
      </c>
    </row>
    <row r="48" spans="1:8" ht="12.75" outlineLevel="2">
      <c r="A48" s="4" t="s">
        <v>187</v>
      </c>
      <c r="B48" s="18">
        <v>782</v>
      </c>
      <c r="C48" t="s">
        <v>97</v>
      </c>
      <c r="D48" t="s">
        <v>134</v>
      </c>
      <c r="E48" s="4">
        <v>2</v>
      </c>
      <c r="F48" s="1">
        <v>2730000</v>
      </c>
      <c r="G48" s="21">
        <v>20</v>
      </c>
      <c r="H48" s="4" t="s">
        <v>8</v>
      </c>
    </row>
    <row r="49" spans="1:8" ht="12.75" outlineLevel="2">
      <c r="A49" s="4" t="s">
        <v>188</v>
      </c>
      <c r="B49" s="18">
        <v>782</v>
      </c>
      <c r="C49" t="s">
        <v>97</v>
      </c>
      <c r="D49" t="s">
        <v>261</v>
      </c>
      <c r="E49" s="4">
        <v>2</v>
      </c>
      <c r="F49" s="1">
        <v>3746519.7</v>
      </c>
      <c r="G49" s="21">
        <v>4</v>
      </c>
      <c r="H49" s="4" t="s">
        <v>8</v>
      </c>
    </row>
    <row r="50" spans="1:8" ht="12.75" outlineLevel="2">
      <c r="A50" s="4" t="s">
        <v>189</v>
      </c>
      <c r="B50" s="18">
        <v>782</v>
      </c>
      <c r="C50" t="s">
        <v>97</v>
      </c>
      <c r="D50" t="s">
        <v>135</v>
      </c>
      <c r="E50" s="4">
        <v>2</v>
      </c>
      <c r="F50" s="1">
        <v>11348972</v>
      </c>
      <c r="G50" s="21">
        <v>18</v>
      </c>
      <c r="H50" s="4" t="s">
        <v>8</v>
      </c>
    </row>
    <row r="51" spans="1:8" ht="12.75" outlineLevel="2">
      <c r="A51" s="4" t="s">
        <v>190</v>
      </c>
      <c r="B51" s="18">
        <v>782</v>
      </c>
      <c r="C51" t="s">
        <v>97</v>
      </c>
      <c r="D51" t="s">
        <v>262</v>
      </c>
      <c r="E51" s="4">
        <v>2</v>
      </c>
      <c r="F51" s="1">
        <v>6912000</v>
      </c>
      <c r="G51" s="21">
        <v>5</v>
      </c>
      <c r="H51" s="4" t="s">
        <v>8</v>
      </c>
    </row>
    <row r="52" spans="1:8" ht="12.75" outlineLevel="2">
      <c r="A52" s="4" t="s">
        <v>191</v>
      </c>
      <c r="B52" s="18">
        <v>782</v>
      </c>
      <c r="C52" t="s">
        <v>97</v>
      </c>
      <c r="D52" t="s">
        <v>136</v>
      </c>
      <c r="E52" s="4">
        <v>2</v>
      </c>
      <c r="F52" s="1">
        <v>3555816.55</v>
      </c>
      <c r="G52" s="21">
        <v>1</v>
      </c>
      <c r="H52" s="4" t="s">
        <v>8</v>
      </c>
    </row>
    <row r="53" spans="2:6" ht="12.75" outlineLevel="1">
      <c r="B53" s="19" t="s">
        <v>234</v>
      </c>
      <c r="F53" s="1">
        <f>SUBTOTAL(9,F43:F52)</f>
        <v>52087155.53</v>
      </c>
    </row>
    <row r="54" spans="1:8" ht="12.75" outlineLevel="2">
      <c r="A54" s="4" t="s">
        <v>192</v>
      </c>
      <c r="B54" s="18">
        <v>787</v>
      </c>
      <c r="C54" t="s">
        <v>66</v>
      </c>
      <c r="D54" t="s">
        <v>67</v>
      </c>
      <c r="E54" s="4">
        <v>1</v>
      </c>
      <c r="F54" s="1">
        <v>14689434.2</v>
      </c>
      <c r="G54" s="21">
        <v>2</v>
      </c>
      <c r="H54" s="4" t="s">
        <v>2</v>
      </c>
    </row>
    <row r="55" spans="2:6" ht="12.75" outlineLevel="1">
      <c r="B55" s="19" t="s">
        <v>235</v>
      </c>
      <c r="F55" s="1">
        <f>SUBTOTAL(9,F54:F54)</f>
        <v>14689434.2</v>
      </c>
    </row>
    <row r="56" spans="1:8" ht="12.75" outlineLevel="2">
      <c r="A56" s="4" t="s">
        <v>193</v>
      </c>
      <c r="B56" s="18">
        <v>792</v>
      </c>
      <c r="C56" t="s">
        <v>107</v>
      </c>
      <c r="D56" t="s">
        <v>108</v>
      </c>
      <c r="E56" s="4">
        <v>2</v>
      </c>
      <c r="F56" s="1">
        <v>2250000</v>
      </c>
      <c r="G56" s="21">
        <v>19</v>
      </c>
      <c r="H56" s="4" t="s">
        <v>2</v>
      </c>
    </row>
    <row r="57" spans="1:8" ht="12.75" outlineLevel="2">
      <c r="A57" s="4" t="s">
        <v>194</v>
      </c>
      <c r="B57" s="18">
        <v>792</v>
      </c>
      <c r="C57" t="s">
        <v>107</v>
      </c>
      <c r="D57" t="s">
        <v>131</v>
      </c>
      <c r="E57" s="4">
        <v>2</v>
      </c>
      <c r="F57" s="1">
        <v>8550000</v>
      </c>
      <c r="G57" s="21">
        <v>4</v>
      </c>
      <c r="H57" s="4" t="s">
        <v>8</v>
      </c>
    </row>
    <row r="58" spans="1:8" ht="12.75" outlineLevel="2">
      <c r="A58" s="4" t="s">
        <v>195</v>
      </c>
      <c r="B58" s="18">
        <v>792</v>
      </c>
      <c r="C58" t="s">
        <v>107</v>
      </c>
      <c r="D58" t="s">
        <v>132</v>
      </c>
      <c r="E58" s="4">
        <v>2</v>
      </c>
      <c r="F58" s="1">
        <v>6846750</v>
      </c>
      <c r="G58" s="21">
        <v>21</v>
      </c>
      <c r="H58" s="4" t="s">
        <v>8</v>
      </c>
    </row>
    <row r="59" spans="2:6" ht="12.75" outlineLevel="1">
      <c r="B59" s="19" t="s">
        <v>236</v>
      </c>
      <c r="F59" s="1">
        <f>SUBTOTAL(9,F56:F58)</f>
        <v>17646750</v>
      </c>
    </row>
    <row r="60" spans="1:8" ht="12.75" outlineLevel="2">
      <c r="A60" s="4" t="s">
        <v>196</v>
      </c>
      <c r="B60" s="18">
        <v>1538</v>
      </c>
      <c r="C60" t="s">
        <v>137</v>
      </c>
      <c r="D60" t="s">
        <v>138</v>
      </c>
      <c r="E60" s="4">
        <v>2</v>
      </c>
      <c r="F60" s="1">
        <v>4320000</v>
      </c>
      <c r="G60" s="21">
        <v>17</v>
      </c>
      <c r="H60" s="4" t="s">
        <v>8</v>
      </c>
    </row>
    <row r="61" spans="1:8" ht="12.75" outlineLevel="2">
      <c r="A61" s="4" t="s">
        <v>197</v>
      </c>
      <c r="B61" s="18">
        <v>1538</v>
      </c>
      <c r="C61" t="s">
        <v>137</v>
      </c>
      <c r="D61" s="5" t="s">
        <v>266</v>
      </c>
      <c r="E61" s="4">
        <v>2</v>
      </c>
      <c r="F61" s="1">
        <v>9063000</v>
      </c>
      <c r="G61" s="21">
        <v>25</v>
      </c>
      <c r="H61" s="4" t="s">
        <v>8</v>
      </c>
    </row>
    <row r="62" spans="1:8" ht="12.75" outlineLevel="2">
      <c r="A62" s="4" t="s">
        <v>198</v>
      </c>
      <c r="B62" s="18">
        <v>1538</v>
      </c>
      <c r="C62" t="s">
        <v>137</v>
      </c>
      <c r="D62" t="s">
        <v>263</v>
      </c>
      <c r="E62" s="4">
        <v>2</v>
      </c>
      <c r="F62" s="1">
        <v>6303222.7</v>
      </c>
      <c r="G62" s="21">
        <v>8</v>
      </c>
      <c r="H62" s="4" t="s">
        <v>8</v>
      </c>
    </row>
    <row r="63" spans="1:8" ht="12.75" outlineLevel="2">
      <c r="A63" s="4" t="s">
        <v>199</v>
      </c>
      <c r="B63" s="18">
        <v>1538</v>
      </c>
      <c r="C63" t="s">
        <v>137</v>
      </c>
      <c r="D63" t="s">
        <v>139</v>
      </c>
      <c r="E63" s="4">
        <v>2</v>
      </c>
      <c r="F63" s="1">
        <v>5280000</v>
      </c>
      <c r="G63" s="21">
        <v>20</v>
      </c>
      <c r="H63" s="4" t="s">
        <v>8</v>
      </c>
    </row>
    <row r="64" spans="1:8" ht="12.75" outlineLevel="2">
      <c r="A64" s="4" t="s">
        <v>200</v>
      </c>
      <c r="B64" s="18">
        <v>1538</v>
      </c>
      <c r="C64" t="s">
        <v>137</v>
      </c>
      <c r="D64" t="s">
        <v>140</v>
      </c>
      <c r="E64" s="4">
        <v>2</v>
      </c>
      <c r="F64" s="1">
        <v>9700000</v>
      </c>
      <c r="G64" s="21">
        <v>30</v>
      </c>
      <c r="H64" s="4" t="s">
        <v>8</v>
      </c>
    </row>
    <row r="65" spans="1:8" ht="12.75" outlineLevel="2">
      <c r="A65" s="4" t="s">
        <v>201</v>
      </c>
      <c r="B65" s="18">
        <v>1538</v>
      </c>
      <c r="C65" t="s">
        <v>137</v>
      </c>
      <c r="D65" t="s">
        <v>264</v>
      </c>
      <c r="E65" s="4">
        <v>2</v>
      </c>
      <c r="F65" s="1">
        <v>5170000</v>
      </c>
      <c r="G65" s="21">
        <v>29</v>
      </c>
      <c r="H65" s="4" t="s">
        <v>8</v>
      </c>
    </row>
    <row r="66" spans="1:8" ht="12.75" outlineLevel="2">
      <c r="A66" s="4" t="s">
        <v>202</v>
      </c>
      <c r="B66" s="18">
        <v>1538</v>
      </c>
      <c r="C66" t="s">
        <v>137</v>
      </c>
      <c r="D66" t="s">
        <v>265</v>
      </c>
      <c r="E66" s="4">
        <v>2</v>
      </c>
      <c r="F66" s="1">
        <v>3146384.78</v>
      </c>
      <c r="G66" s="21">
        <v>29</v>
      </c>
      <c r="H66" s="4" t="s">
        <v>8</v>
      </c>
    </row>
    <row r="67" spans="2:6" ht="12.75" outlineLevel="1">
      <c r="B67" s="19" t="s">
        <v>237</v>
      </c>
      <c r="F67" s="1">
        <f>SUBTOTAL(9,F60:F66)</f>
        <v>42982607.480000004</v>
      </c>
    </row>
    <row r="68" spans="1:8" ht="12.75" outlineLevel="2">
      <c r="A68" s="4" t="s">
        <v>203</v>
      </c>
      <c r="B68" s="18">
        <v>1539</v>
      </c>
      <c r="C68" t="s">
        <v>141</v>
      </c>
      <c r="D68" t="s">
        <v>142</v>
      </c>
      <c r="E68" s="4">
        <v>2</v>
      </c>
      <c r="F68" s="1">
        <v>4225000</v>
      </c>
      <c r="G68" s="21">
        <v>1</v>
      </c>
      <c r="H68" s="4" t="s">
        <v>8</v>
      </c>
    </row>
    <row r="69" spans="1:8" ht="12.75" outlineLevel="2">
      <c r="A69" s="4" t="s">
        <v>204</v>
      </c>
      <c r="B69" s="18">
        <v>1539</v>
      </c>
      <c r="C69" t="s">
        <v>141</v>
      </c>
      <c r="D69" t="s">
        <v>143</v>
      </c>
      <c r="E69" s="4">
        <v>2</v>
      </c>
      <c r="F69" s="1">
        <v>2561720</v>
      </c>
      <c r="G69" s="21">
        <v>9</v>
      </c>
      <c r="H69" s="4" t="s">
        <v>8</v>
      </c>
    </row>
    <row r="70" spans="2:6" ht="12.75" outlineLevel="1">
      <c r="B70" s="19" t="s">
        <v>238</v>
      </c>
      <c r="F70" s="1">
        <f>SUBTOTAL(9,F68:F69)</f>
        <v>6786720</v>
      </c>
    </row>
    <row r="71" spans="1:8" ht="12.75" outlineLevel="2">
      <c r="A71" s="4" t="s">
        <v>205</v>
      </c>
      <c r="B71" s="18">
        <v>1554</v>
      </c>
      <c r="C71" t="s">
        <v>92</v>
      </c>
      <c r="D71" t="s">
        <v>93</v>
      </c>
      <c r="E71" s="4">
        <v>1</v>
      </c>
      <c r="F71" s="1">
        <v>17630000</v>
      </c>
      <c r="G71" s="21">
        <v>4</v>
      </c>
      <c r="H71" s="4" t="s">
        <v>8</v>
      </c>
    </row>
    <row r="72" spans="1:8" ht="12.75" outlineLevel="2">
      <c r="A72" s="4" t="s">
        <v>206</v>
      </c>
      <c r="B72" s="18">
        <v>1554</v>
      </c>
      <c r="C72" t="s">
        <v>92</v>
      </c>
      <c r="D72" t="s">
        <v>94</v>
      </c>
      <c r="E72" s="4">
        <v>1</v>
      </c>
      <c r="F72" s="1">
        <v>5551800</v>
      </c>
      <c r="G72" s="21">
        <v>1</v>
      </c>
      <c r="H72" s="4" t="s">
        <v>8</v>
      </c>
    </row>
    <row r="73" spans="2:6" ht="12.75" outlineLevel="1">
      <c r="B73" s="19" t="s">
        <v>239</v>
      </c>
      <c r="F73" s="1">
        <f>SUBTOTAL(9,F71:F72)</f>
        <v>23181800</v>
      </c>
    </row>
    <row r="74" spans="1:8" ht="12.75" outlineLevel="2">
      <c r="A74" s="4" t="s">
        <v>207</v>
      </c>
      <c r="B74" s="18">
        <v>1555</v>
      </c>
      <c r="C74" t="s">
        <v>102</v>
      </c>
      <c r="D74" t="s">
        <v>103</v>
      </c>
      <c r="E74" s="4">
        <v>2</v>
      </c>
      <c r="F74" s="1">
        <v>9831000</v>
      </c>
      <c r="G74" s="21">
        <v>8</v>
      </c>
      <c r="H74" s="4" t="s">
        <v>2</v>
      </c>
    </row>
    <row r="75" spans="1:8" ht="12.75" outlineLevel="2">
      <c r="A75" s="4" t="s">
        <v>208</v>
      </c>
      <c r="B75" s="18">
        <v>1555</v>
      </c>
      <c r="C75" t="s">
        <v>102</v>
      </c>
      <c r="D75" t="s">
        <v>104</v>
      </c>
      <c r="E75" s="4">
        <v>2</v>
      </c>
      <c r="F75" s="1">
        <v>11590600</v>
      </c>
      <c r="G75" s="21">
        <v>8</v>
      </c>
      <c r="H75" s="4" t="s">
        <v>2</v>
      </c>
    </row>
    <row r="76" spans="1:8" ht="12.75" outlineLevel="2">
      <c r="A76" s="4" t="s">
        <v>209</v>
      </c>
      <c r="B76" s="18">
        <v>1555</v>
      </c>
      <c r="C76" t="s">
        <v>102</v>
      </c>
      <c r="D76" t="s">
        <v>109</v>
      </c>
      <c r="E76" s="4">
        <v>2</v>
      </c>
      <c r="F76" s="1">
        <v>7900000</v>
      </c>
      <c r="G76" s="21">
        <v>5</v>
      </c>
      <c r="H76" s="4" t="s">
        <v>2</v>
      </c>
    </row>
    <row r="77" spans="2:6" ht="12.75" outlineLevel="1">
      <c r="B77" s="19" t="s">
        <v>240</v>
      </c>
      <c r="F77" s="1">
        <f>SUBTOTAL(9,F74:F76)</f>
        <v>29321600</v>
      </c>
    </row>
    <row r="78" spans="2:6" ht="12.75">
      <c r="B78" s="19" t="s">
        <v>210</v>
      </c>
      <c r="F78" s="16">
        <f>SUBTOTAL(9,F2:F76)</f>
        <v>379025219.77449995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Pregled financiranja raziskovalne opreme 2004, Univerza v Ljubljani</oddHeader>
    <oddFooter xml:space="preserve">&amp;CJavna agencija za raziskovalno dejavnost Republike Slovenije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U20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8.421875" style="4" customWidth="1"/>
    <col min="2" max="2" width="10.140625" style="18" customWidth="1"/>
    <col min="3" max="3" width="40.140625" style="0" customWidth="1"/>
    <col min="4" max="4" width="31.00390625" style="0" customWidth="1"/>
    <col min="5" max="5" width="8.28125" style="4" customWidth="1"/>
    <col min="6" max="6" width="15.7109375" style="0" customWidth="1"/>
    <col min="7" max="7" width="9.140625" style="21" customWidth="1"/>
    <col min="8" max="8" width="9.140625" style="4" customWidth="1"/>
  </cols>
  <sheetData>
    <row r="1" spans="1:203" s="2" customFormat="1" ht="18" customHeight="1">
      <c r="A1" s="14" t="s">
        <v>144</v>
      </c>
      <c r="B1" s="17" t="s">
        <v>145</v>
      </c>
      <c r="C1" s="15" t="s">
        <v>272</v>
      </c>
      <c r="D1" s="15" t="s">
        <v>146</v>
      </c>
      <c r="E1" s="14" t="s">
        <v>149</v>
      </c>
      <c r="F1" s="15" t="s">
        <v>269</v>
      </c>
      <c r="G1" s="20" t="s">
        <v>147</v>
      </c>
      <c r="H1" s="14" t="s">
        <v>148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</row>
    <row r="2" spans="1:8" ht="12.75" outlineLevel="2">
      <c r="A2" s="4" t="s">
        <v>150</v>
      </c>
      <c r="B2" s="18">
        <v>482</v>
      </c>
      <c r="C2" t="s">
        <v>0</v>
      </c>
      <c r="D2" t="s">
        <v>1</v>
      </c>
      <c r="E2" s="4">
        <v>4</v>
      </c>
      <c r="F2" s="1">
        <v>3763079.85</v>
      </c>
      <c r="G2" s="21">
        <v>4</v>
      </c>
      <c r="H2" s="4" t="s">
        <v>2</v>
      </c>
    </row>
    <row r="3" spans="1:8" ht="12.75" outlineLevel="2">
      <c r="A3" s="4" t="s">
        <v>151</v>
      </c>
      <c r="B3" s="18">
        <v>482</v>
      </c>
      <c r="C3" t="s">
        <v>0</v>
      </c>
      <c r="D3" t="s">
        <v>9</v>
      </c>
      <c r="E3" s="4">
        <v>4</v>
      </c>
      <c r="F3" s="1">
        <v>2567782</v>
      </c>
      <c r="G3" s="21">
        <v>3</v>
      </c>
      <c r="H3" s="4" t="s">
        <v>8</v>
      </c>
    </row>
    <row r="4" spans="2:6" ht="12.75" outlineLevel="1">
      <c r="B4" s="19" t="s">
        <v>241</v>
      </c>
      <c r="F4" s="1">
        <f>SUBTOTAL(9,F2:F3)</f>
        <v>6330861.85</v>
      </c>
    </row>
    <row r="5" spans="1:8" ht="12.75" outlineLevel="2">
      <c r="A5" s="4" t="s">
        <v>152</v>
      </c>
      <c r="B5" s="18">
        <v>586</v>
      </c>
      <c r="C5" t="s">
        <v>27</v>
      </c>
      <c r="D5" t="s">
        <v>28</v>
      </c>
      <c r="E5" s="4">
        <v>5</v>
      </c>
      <c r="F5" s="1">
        <v>3884767.939</v>
      </c>
      <c r="G5" s="21">
        <v>3</v>
      </c>
      <c r="H5" s="4" t="s">
        <v>8</v>
      </c>
    </row>
    <row r="6" spans="1:8" ht="12.75" outlineLevel="2">
      <c r="A6" s="4" t="s">
        <v>153</v>
      </c>
      <c r="B6" s="18">
        <v>586</v>
      </c>
      <c r="C6" t="s">
        <v>27</v>
      </c>
      <c r="D6" t="s">
        <v>29</v>
      </c>
      <c r="E6" s="4">
        <v>5</v>
      </c>
      <c r="F6" s="1">
        <v>3250000</v>
      </c>
      <c r="G6" s="21">
        <v>3</v>
      </c>
      <c r="H6" s="4" t="s">
        <v>8</v>
      </c>
    </row>
    <row r="7" spans="2:6" ht="12.75" outlineLevel="1">
      <c r="B7" s="19" t="s">
        <v>242</v>
      </c>
      <c r="F7" s="1">
        <f>SUBTOTAL(9,F5:F6)</f>
        <v>7134767.938999999</v>
      </c>
    </row>
    <row r="8" spans="1:8" ht="12.75" outlineLevel="2">
      <c r="A8" s="4" t="s">
        <v>154</v>
      </c>
      <c r="B8" s="18">
        <v>589</v>
      </c>
      <c r="C8" t="s">
        <v>78</v>
      </c>
      <c r="D8" t="s">
        <v>260</v>
      </c>
      <c r="E8" s="4">
        <v>1</v>
      </c>
      <c r="F8" s="1">
        <v>5769208.2</v>
      </c>
      <c r="G8" s="21">
        <v>11</v>
      </c>
      <c r="H8" s="4" t="s">
        <v>8</v>
      </c>
    </row>
    <row r="9" spans="2:6" ht="12.75" outlineLevel="1">
      <c r="B9" s="19" t="s">
        <v>243</v>
      </c>
      <c r="F9" s="1">
        <f>SUBTOTAL(9,F8:F8)</f>
        <v>5769208.2</v>
      </c>
    </row>
    <row r="10" spans="1:8" ht="12.75" outlineLevel="2">
      <c r="A10" s="4" t="s">
        <v>155</v>
      </c>
      <c r="B10" s="18">
        <v>796</v>
      </c>
      <c r="C10" t="s">
        <v>100</v>
      </c>
      <c r="D10" t="s">
        <v>101</v>
      </c>
      <c r="E10" s="4">
        <v>2</v>
      </c>
      <c r="F10" s="1">
        <v>1907237.24</v>
      </c>
      <c r="G10" s="21">
        <v>9</v>
      </c>
      <c r="H10" s="4" t="s">
        <v>2</v>
      </c>
    </row>
    <row r="11" spans="1:8" ht="12.75" outlineLevel="2">
      <c r="A11" s="4" t="s">
        <v>156</v>
      </c>
      <c r="B11" s="18">
        <v>796</v>
      </c>
      <c r="C11" t="s">
        <v>100</v>
      </c>
      <c r="D11" t="s">
        <v>114</v>
      </c>
      <c r="E11" s="4">
        <v>2</v>
      </c>
      <c r="F11" s="1">
        <v>2405996.5928449742</v>
      </c>
      <c r="G11" s="21">
        <v>3</v>
      </c>
      <c r="H11" s="4" t="s">
        <v>8</v>
      </c>
    </row>
    <row r="12" spans="1:8" ht="12.75" outlineLevel="2">
      <c r="A12" s="4" t="s">
        <v>157</v>
      </c>
      <c r="B12" s="18">
        <v>796</v>
      </c>
      <c r="C12" t="s">
        <v>100</v>
      </c>
      <c r="D12" t="s">
        <v>114</v>
      </c>
      <c r="E12" s="4">
        <v>2</v>
      </c>
      <c r="F12" s="1">
        <v>83064.16808631459</v>
      </c>
      <c r="G12" s="21">
        <v>3</v>
      </c>
      <c r="H12" s="4" t="s">
        <v>8</v>
      </c>
    </row>
    <row r="13" spans="1:8" ht="12.75" outlineLevel="2">
      <c r="A13" s="4" t="s">
        <v>158</v>
      </c>
      <c r="B13" s="18">
        <v>796</v>
      </c>
      <c r="C13" t="s">
        <v>100</v>
      </c>
      <c r="D13" t="s">
        <v>115</v>
      </c>
      <c r="E13" s="4">
        <v>2</v>
      </c>
      <c r="F13" s="1">
        <v>3211848</v>
      </c>
      <c r="G13" s="21">
        <v>5</v>
      </c>
      <c r="H13" s="4" t="s">
        <v>8</v>
      </c>
    </row>
    <row r="14" spans="1:8" ht="12.75" outlineLevel="2">
      <c r="A14" s="4" t="s">
        <v>159</v>
      </c>
      <c r="B14" s="18">
        <v>796</v>
      </c>
      <c r="C14" t="s">
        <v>100</v>
      </c>
      <c r="D14" t="s">
        <v>116</v>
      </c>
      <c r="E14" s="4">
        <v>2</v>
      </c>
      <c r="F14" s="1">
        <v>1800000</v>
      </c>
      <c r="G14" s="21">
        <v>1</v>
      </c>
      <c r="H14" s="4" t="s">
        <v>8</v>
      </c>
    </row>
    <row r="15" spans="1:8" ht="12.75" outlineLevel="2">
      <c r="A15" s="4" t="s">
        <v>160</v>
      </c>
      <c r="B15" s="18">
        <v>796</v>
      </c>
      <c r="C15" t="s">
        <v>100</v>
      </c>
      <c r="D15" t="s">
        <v>117</v>
      </c>
      <c r="E15" s="4">
        <v>2</v>
      </c>
      <c r="F15" s="1">
        <v>480000</v>
      </c>
      <c r="G15" s="21">
        <v>9</v>
      </c>
      <c r="H15" s="4" t="s">
        <v>8</v>
      </c>
    </row>
    <row r="16" spans="1:8" ht="12.75" outlineLevel="2">
      <c r="A16" s="4" t="s">
        <v>161</v>
      </c>
      <c r="B16" s="18">
        <v>796</v>
      </c>
      <c r="C16" t="s">
        <v>100</v>
      </c>
      <c r="D16" t="s">
        <v>117</v>
      </c>
      <c r="E16" s="4">
        <v>2</v>
      </c>
      <c r="F16" s="1">
        <v>3540000</v>
      </c>
      <c r="G16" s="21">
        <v>9</v>
      </c>
      <c r="H16" s="4" t="s">
        <v>8</v>
      </c>
    </row>
    <row r="17" spans="1:8" ht="12.75" outlineLevel="2">
      <c r="A17" s="4" t="s">
        <v>162</v>
      </c>
      <c r="B17" s="18">
        <v>796</v>
      </c>
      <c r="C17" t="s">
        <v>100</v>
      </c>
      <c r="D17" t="s">
        <v>117</v>
      </c>
      <c r="E17" s="4">
        <v>2</v>
      </c>
      <c r="F17" s="1">
        <v>1961053.8</v>
      </c>
      <c r="G17" s="21">
        <v>9</v>
      </c>
      <c r="H17" s="4" t="s">
        <v>8</v>
      </c>
    </row>
    <row r="18" spans="1:8" ht="12.75" outlineLevel="2">
      <c r="A18" s="4" t="s">
        <v>163</v>
      </c>
      <c r="B18" s="18">
        <v>796</v>
      </c>
      <c r="C18" t="s">
        <v>100</v>
      </c>
      <c r="D18" t="s">
        <v>118</v>
      </c>
      <c r="E18" s="4">
        <v>2</v>
      </c>
      <c r="F18" s="1">
        <v>2467978.6459999997</v>
      </c>
      <c r="G18" s="21">
        <v>6</v>
      </c>
      <c r="H18" s="4" t="s">
        <v>8</v>
      </c>
    </row>
    <row r="19" spans="2:6" ht="12.75" outlineLevel="1">
      <c r="B19" s="19" t="s">
        <v>244</v>
      </c>
      <c r="F19" s="1">
        <f>SUBTOTAL(9,F10:F18)</f>
        <v>17857178.446931288</v>
      </c>
    </row>
    <row r="20" spans="2:6" ht="12.75">
      <c r="B20" s="19" t="s">
        <v>210</v>
      </c>
      <c r="F20" s="16">
        <f>SUBTOTAL(9,F2:F18)</f>
        <v>37092016.43593129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raziskovalne opreme 2004, Univerza v Mariboru</oddHeader>
    <oddFooter xml:space="preserve">&amp;CJavna agencija za raziskovalno dejavnost Republike Slovenije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U9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8.421875" style="4" customWidth="1"/>
    <col min="2" max="2" width="10.421875" style="18" customWidth="1"/>
    <col min="3" max="3" width="38.140625" style="0" customWidth="1"/>
    <col min="4" max="4" width="48.7109375" style="0" customWidth="1"/>
    <col min="5" max="5" width="6.421875" style="4" customWidth="1"/>
    <col min="6" max="6" width="16.7109375" style="0" customWidth="1"/>
    <col min="7" max="7" width="9.140625" style="21" customWidth="1"/>
    <col min="8" max="8" width="9.140625" style="4" customWidth="1"/>
  </cols>
  <sheetData>
    <row r="1" spans="1:203" s="2" customFormat="1" ht="21.75" customHeight="1">
      <c r="A1" s="14" t="s">
        <v>144</v>
      </c>
      <c r="B1" s="17" t="s">
        <v>145</v>
      </c>
      <c r="C1" s="15" t="s">
        <v>272</v>
      </c>
      <c r="D1" s="15" t="s">
        <v>146</v>
      </c>
      <c r="E1" s="14" t="s">
        <v>149</v>
      </c>
      <c r="F1" s="15" t="s">
        <v>269</v>
      </c>
      <c r="G1" s="20" t="s">
        <v>147</v>
      </c>
      <c r="H1" s="14" t="s">
        <v>148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</row>
    <row r="2" spans="1:8" ht="12.75" outlineLevel="2">
      <c r="A2" s="4" t="s">
        <v>150</v>
      </c>
      <c r="B2" s="18">
        <v>1510</v>
      </c>
      <c r="C2" s="3" t="s">
        <v>267</v>
      </c>
      <c r="D2" t="s">
        <v>10</v>
      </c>
      <c r="E2" s="4">
        <v>4</v>
      </c>
      <c r="F2" s="1">
        <v>6599999.999999999</v>
      </c>
      <c r="G2" s="21">
        <v>3</v>
      </c>
      <c r="H2" s="4" t="s">
        <v>8</v>
      </c>
    </row>
    <row r="3" spans="1:8" ht="12.75" outlineLevel="2">
      <c r="A3" s="4" t="s">
        <v>151</v>
      </c>
      <c r="B3" s="18">
        <v>1510</v>
      </c>
      <c r="C3" s="3" t="s">
        <v>267</v>
      </c>
      <c r="D3" t="s">
        <v>32</v>
      </c>
      <c r="E3" s="4">
        <v>5</v>
      </c>
      <c r="F3" s="1">
        <v>7304000</v>
      </c>
      <c r="G3" s="21">
        <v>2</v>
      </c>
      <c r="H3" s="4" t="s">
        <v>8</v>
      </c>
    </row>
    <row r="4" spans="1:8" ht="12.75" outlineLevel="2">
      <c r="A4" s="4" t="s">
        <v>152</v>
      </c>
      <c r="B4" s="18">
        <v>1510</v>
      </c>
      <c r="C4" s="3" t="s">
        <v>267</v>
      </c>
      <c r="D4" t="s">
        <v>34</v>
      </c>
      <c r="E4" s="4">
        <v>5</v>
      </c>
      <c r="F4" s="1">
        <v>6600000</v>
      </c>
      <c r="G4" s="21">
        <v>2</v>
      </c>
      <c r="H4" s="4" t="s">
        <v>8</v>
      </c>
    </row>
    <row r="5" spans="1:8" ht="12.75" outlineLevel="2">
      <c r="A5" s="4" t="s">
        <v>153</v>
      </c>
      <c r="B5" s="18">
        <v>1510</v>
      </c>
      <c r="C5" s="3" t="s">
        <v>267</v>
      </c>
      <c r="D5" t="s">
        <v>77</v>
      </c>
      <c r="E5" s="4">
        <v>1</v>
      </c>
      <c r="F5" s="1">
        <v>4620000</v>
      </c>
      <c r="G5" s="21">
        <v>4</v>
      </c>
      <c r="H5" s="4" t="s">
        <v>8</v>
      </c>
    </row>
    <row r="6" spans="2:6" ht="12.75" outlineLevel="1">
      <c r="B6" s="19" t="s">
        <v>245</v>
      </c>
      <c r="F6" s="1">
        <f>SUBTOTAL(9,F2:F5)</f>
        <v>25124000</v>
      </c>
    </row>
    <row r="7" spans="1:8" ht="12.75" outlineLevel="2">
      <c r="A7" s="4" t="s">
        <v>154</v>
      </c>
      <c r="B7" s="18">
        <v>7097</v>
      </c>
      <c r="C7" t="s">
        <v>253</v>
      </c>
      <c r="D7" t="s">
        <v>33</v>
      </c>
      <c r="E7" s="4">
        <v>5</v>
      </c>
      <c r="F7" s="1">
        <v>1597500</v>
      </c>
      <c r="G7" s="21">
        <v>1</v>
      </c>
      <c r="H7" s="4" t="s">
        <v>8</v>
      </c>
    </row>
    <row r="8" spans="2:6" ht="12.75" outlineLevel="1">
      <c r="B8" s="19" t="s">
        <v>246</v>
      </c>
      <c r="F8" s="1">
        <f>SUBTOTAL(9,F7:F7)</f>
        <v>1597500</v>
      </c>
    </row>
    <row r="9" spans="2:6" ht="12.75">
      <c r="B9" s="19" t="s">
        <v>210</v>
      </c>
      <c r="F9" s="16">
        <f>SUBTOTAL(9,F2:F7)</f>
        <v>26721500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raziskovalne opreme 2004, Univerza na Primorskem</oddHeader>
    <oddFooter xml:space="preserve">&amp;CJavna agencija za raziskovalno dejavnost Republike Slovenije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GU16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8.7109375" style="4" customWidth="1"/>
    <col min="2" max="2" width="11.00390625" style="18" customWidth="1"/>
    <col min="3" max="3" width="29.28125" style="0" customWidth="1"/>
    <col min="4" max="4" width="55.421875" style="0" customWidth="1"/>
    <col min="5" max="5" width="7.28125" style="4" customWidth="1"/>
    <col min="6" max="6" width="15.28125" style="0" customWidth="1"/>
    <col min="7" max="7" width="9.140625" style="21" customWidth="1"/>
    <col min="8" max="8" width="9.140625" style="4" customWidth="1"/>
  </cols>
  <sheetData>
    <row r="1" spans="1:203" s="2" customFormat="1" ht="20.25" customHeight="1">
      <c r="A1" s="14" t="s">
        <v>144</v>
      </c>
      <c r="B1" s="17" t="s">
        <v>145</v>
      </c>
      <c r="C1" s="15" t="s">
        <v>272</v>
      </c>
      <c r="D1" s="15" t="s">
        <v>146</v>
      </c>
      <c r="E1" s="14" t="s">
        <v>149</v>
      </c>
      <c r="F1" s="15" t="s">
        <v>269</v>
      </c>
      <c r="G1" s="20" t="s">
        <v>147</v>
      </c>
      <c r="H1" s="14" t="s">
        <v>148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</row>
    <row r="2" spans="1:8" ht="12.75" outlineLevel="2">
      <c r="A2" s="4" t="s">
        <v>150</v>
      </c>
      <c r="B2" s="18">
        <v>246</v>
      </c>
      <c r="C2" t="s">
        <v>127</v>
      </c>
      <c r="D2" t="s">
        <v>128</v>
      </c>
      <c r="E2" s="4">
        <v>2</v>
      </c>
      <c r="F2" s="1">
        <v>5430000</v>
      </c>
      <c r="G2" s="21">
        <v>1</v>
      </c>
      <c r="H2" s="4" t="s">
        <v>8</v>
      </c>
    </row>
    <row r="3" spans="2:6" ht="12.75" outlineLevel="1">
      <c r="B3" s="19" t="s">
        <v>247</v>
      </c>
      <c r="F3" s="1">
        <f>SUBTOTAL(9,F2:F2)</f>
        <v>5430000</v>
      </c>
    </row>
    <row r="4" spans="1:8" ht="12.75" outlineLevel="2">
      <c r="A4" s="4" t="s">
        <v>151</v>
      </c>
      <c r="B4" s="18">
        <v>312</v>
      </c>
      <c r="C4" t="s">
        <v>50</v>
      </c>
      <c r="D4" t="s">
        <v>51</v>
      </c>
      <c r="E4" s="4">
        <v>3</v>
      </c>
      <c r="F4" s="1">
        <v>8243470.25</v>
      </c>
      <c r="G4" s="21">
        <v>1</v>
      </c>
      <c r="H4" s="4" t="s">
        <v>2</v>
      </c>
    </row>
    <row r="5" spans="2:6" ht="12.75" outlineLevel="1">
      <c r="B5" s="19" t="s">
        <v>248</v>
      </c>
      <c r="F5" s="1">
        <f>SUBTOTAL(9,F4:F4)</f>
        <v>8243470.25</v>
      </c>
    </row>
    <row r="6" spans="1:8" ht="12.75" outlineLevel="2">
      <c r="A6" s="4" t="s">
        <v>152</v>
      </c>
      <c r="B6" s="18">
        <v>334</v>
      </c>
      <c r="C6" t="s">
        <v>49</v>
      </c>
      <c r="D6" t="s">
        <v>256</v>
      </c>
      <c r="E6" s="4">
        <v>3</v>
      </c>
      <c r="F6" s="1">
        <v>7894800</v>
      </c>
      <c r="G6" s="21">
        <v>1</v>
      </c>
      <c r="H6" s="4" t="s">
        <v>2</v>
      </c>
    </row>
    <row r="7" spans="2:6" ht="12.75" outlineLevel="1">
      <c r="B7" s="19" t="s">
        <v>249</v>
      </c>
      <c r="F7" s="1">
        <f>SUBTOTAL(9,F6:F6)</f>
        <v>7894800</v>
      </c>
    </row>
    <row r="8" spans="1:8" ht="12.75" outlineLevel="2">
      <c r="A8" s="4" t="s">
        <v>153</v>
      </c>
      <c r="B8" s="18">
        <v>355</v>
      </c>
      <c r="C8" t="s">
        <v>54</v>
      </c>
      <c r="D8" t="s">
        <v>55</v>
      </c>
      <c r="E8" s="4">
        <v>3</v>
      </c>
      <c r="F8" s="1">
        <v>3100600</v>
      </c>
      <c r="G8" s="21">
        <v>1</v>
      </c>
      <c r="H8" s="4" t="s">
        <v>8</v>
      </c>
    </row>
    <row r="9" spans="2:6" ht="12.75" outlineLevel="1">
      <c r="B9" s="19" t="s">
        <v>250</v>
      </c>
      <c r="F9" s="1">
        <f>SUBTOTAL(9,F8:F8)</f>
        <v>3100600</v>
      </c>
    </row>
    <row r="10" spans="1:8" ht="12.75" outlineLevel="2">
      <c r="A10" s="4" t="s">
        <v>154</v>
      </c>
      <c r="B10" s="18">
        <v>416</v>
      </c>
      <c r="C10" t="s">
        <v>11</v>
      </c>
      <c r="D10" t="s">
        <v>12</v>
      </c>
      <c r="E10" s="4">
        <v>4</v>
      </c>
      <c r="F10" s="1">
        <v>4950000</v>
      </c>
      <c r="G10" s="21">
        <v>4</v>
      </c>
      <c r="H10" s="4" t="s">
        <v>8</v>
      </c>
    </row>
    <row r="11" spans="2:6" ht="12.75" outlineLevel="1">
      <c r="B11" s="19" t="s">
        <v>251</v>
      </c>
      <c r="F11" s="1">
        <f>SUBTOTAL(9,F10:F10)</f>
        <v>4950000</v>
      </c>
    </row>
    <row r="12" spans="1:8" ht="12.75" outlineLevel="2">
      <c r="A12" s="4" t="s">
        <v>155</v>
      </c>
      <c r="B12" s="18">
        <v>1540</v>
      </c>
      <c r="C12" t="s">
        <v>56</v>
      </c>
      <c r="D12" t="s">
        <v>57</v>
      </c>
      <c r="E12" s="4">
        <v>3</v>
      </c>
      <c r="F12" s="1">
        <v>7132840.000000001</v>
      </c>
      <c r="G12" s="21">
        <v>2</v>
      </c>
      <c r="H12" s="4" t="s">
        <v>8</v>
      </c>
    </row>
    <row r="13" spans="1:8" ht="12.75" outlineLevel="2">
      <c r="A13" s="4" t="s">
        <v>156</v>
      </c>
      <c r="B13" s="18">
        <v>1540</v>
      </c>
      <c r="C13" t="s">
        <v>56</v>
      </c>
      <c r="D13" t="s">
        <v>73</v>
      </c>
      <c r="E13" s="4">
        <v>1</v>
      </c>
      <c r="F13" s="1">
        <v>7110000</v>
      </c>
      <c r="G13" s="21">
        <v>3</v>
      </c>
      <c r="H13" s="4" t="s">
        <v>8</v>
      </c>
    </row>
    <row r="14" spans="1:8" ht="12.75" outlineLevel="2">
      <c r="A14" s="4" t="s">
        <v>157</v>
      </c>
      <c r="B14" s="18">
        <v>1540</v>
      </c>
      <c r="C14" t="s">
        <v>56</v>
      </c>
      <c r="D14" t="s">
        <v>74</v>
      </c>
      <c r="E14" s="4">
        <v>1</v>
      </c>
      <c r="F14" s="1">
        <v>6300000</v>
      </c>
      <c r="G14" s="21">
        <v>2</v>
      </c>
      <c r="H14" s="4" t="s">
        <v>8</v>
      </c>
    </row>
    <row r="15" spans="2:6" ht="12.75" outlineLevel="1">
      <c r="B15" s="19" t="s">
        <v>252</v>
      </c>
      <c r="F15" s="1">
        <f>SUBTOTAL(9,F12:F14)</f>
        <v>20542840</v>
      </c>
    </row>
    <row r="16" spans="2:6" ht="12.75">
      <c r="B16" s="19" t="s">
        <v>210</v>
      </c>
      <c r="F16" s="16">
        <f>SUBTOTAL(9,F2:F14)</f>
        <v>50161710.25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raziskovalne opreme 2004, drugi prejemniki </oddHeader>
    <oddFooter xml:space="preserve">&amp;CJavna agencija za raziskovalno dejavnost Republike Slovenije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B7"/>
  <sheetViews>
    <sheetView workbookViewId="0" topLeftCell="A1">
      <selection activeCell="A1" sqref="A1"/>
    </sheetView>
  </sheetViews>
  <sheetFormatPr defaultColWidth="9.140625" defaultRowHeight="21" customHeight="1"/>
  <cols>
    <col min="1" max="1" width="33.421875" style="0" customWidth="1"/>
    <col min="2" max="2" width="22.28125" style="0" customWidth="1"/>
  </cols>
  <sheetData>
    <row r="1" spans="1:2" s="6" customFormat="1" ht="21" customHeight="1">
      <c r="A1" s="12" t="s">
        <v>270</v>
      </c>
      <c r="B1" s="13" t="s">
        <v>269</v>
      </c>
    </row>
    <row r="2" spans="1:2" s="6" customFormat="1" ht="21" customHeight="1">
      <c r="A2" s="7" t="s">
        <v>271</v>
      </c>
      <c r="B2" s="8">
        <v>292726926.82000005</v>
      </c>
    </row>
    <row r="3" spans="1:2" s="6" customFormat="1" ht="21" customHeight="1">
      <c r="A3" s="7" t="s">
        <v>221</v>
      </c>
      <c r="B3" s="8">
        <v>379025219.77449995</v>
      </c>
    </row>
    <row r="4" spans="1:2" s="6" customFormat="1" ht="21" customHeight="1">
      <c r="A4" s="7" t="s">
        <v>222</v>
      </c>
      <c r="B4" s="8">
        <v>37092016.43593129</v>
      </c>
    </row>
    <row r="5" spans="1:2" s="6" customFormat="1" ht="21" customHeight="1">
      <c r="A5" s="7" t="s">
        <v>223</v>
      </c>
      <c r="B5" s="8">
        <v>26721500</v>
      </c>
    </row>
    <row r="6" spans="1:2" s="6" customFormat="1" ht="21" customHeight="1">
      <c r="A6" s="7" t="s">
        <v>273</v>
      </c>
      <c r="B6" s="8">
        <v>50161710.25</v>
      </c>
    </row>
    <row r="7" spans="1:2" s="6" customFormat="1" ht="21" customHeight="1">
      <c r="A7" s="9" t="s">
        <v>224</v>
      </c>
      <c r="B7" s="10">
        <f>SUM(B2:B6)</f>
        <v>785727373.2804314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 xml:space="preserve">&amp;C
Rekapitulacija financiranja raziskovalne opreme 2004, tip raziskovalne organizacije  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2005-10-12T06:50:54Z</cp:lastPrinted>
  <dcterms:created xsi:type="dcterms:W3CDTF">2005-07-13T13:20:14Z</dcterms:created>
  <dcterms:modified xsi:type="dcterms:W3CDTF">2005-10-12T06:51:15Z</dcterms:modified>
  <cp:category/>
  <cp:version/>
  <cp:contentType/>
  <cp:contentStatus/>
</cp:coreProperties>
</file>