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935" windowWidth="15480" windowHeight="11640" activeTab="0"/>
  </bookViews>
  <sheets>
    <sheet name="List1" sheetId="1" r:id="rId1"/>
    <sheet name="List2" sheetId="2" r:id="rId2"/>
    <sheet name="List3" sheetId="3" r:id="rId3"/>
  </sheets>
  <definedNames>
    <definedName name="_xlnm.Print_Area" localSheetId="0">'List1'!$A$1:$AN$28</definedName>
  </definedNames>
  <calcPr fullCalcOnLoad="1"/>
</workbook>
</file>

<file path=xl/sharedStrings.xml><?xml version="1.0" encoding="utf-8"?>
<sst xmlns="http://schemas.openxmlformats.org/spreadsheetml/2006/main" count="268" uniqueCount="158">
  <si>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</si>
  <si>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</si>
  <si>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</si>
  <si>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</si>
  <si>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</si>
  <si>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</si>
  <si>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</si>
  <si>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</si>
  <si>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</si>
  <si>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</si>
  <si>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</si>
  <si>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Paket 13</t>
  </si>
  <si>
    <t xml:space="preserve">Univerza v Mariboru, Fakulteta za strojništvo  </t>
  </si>
  <si>
    <t>Raziskovalna oprema za vizualizacijo, meritve in analizo toka večsestavinske večfazne tekočine</t>
  </si>
  <si>
    <t>Nizkovakuumski vrstični elektronski mikroskop z EDS, WDS in EBSD analizatorji</t>
  </si>
  <si>
    <t xml:space="preserve">Sistem za vakuumsko litje kovin po postopku raztopljenega jedra </t>
  </si>
  <si>
    <t>FT Raman spektrofotometer z nadgradnjo z avtomatskim FT-IR in vidnim mikroskopom</t>
  </si>
  <si>
    <t xml:space="preserve">Sistem za geometrijsko verifikacijo in podporo inženirskemu oblikovanju </t>
  </si>
  <si>
    <t xml:space="preserve">Oprema za eksperimetnalno in numarično vizualizacijo </t>
  </si>
  <si>
    <t>Trikoordinatna merilna naprava</t>
  </si>
  <si>
    <t>QCM - Kvarčna mikrotehtnica (Quartz Crystal Microbalance)</t>
  </si>
  <si>
    <t>Sistem za hitro serijsko izdelavo medicinskih vsadkov</t>
  </si>
  <si>
    <t>Etalon laserske frekvence . Primarni etalon za realizacijo metra</t>
  </si>
  <si>
    <t>Porozimeter</t>
  </si>
  <si>
    <t>P2-0196</t>
  </si>
  <si>
    <t>dr.Leopold Škerget</t>
  </si>
  <si>
    <t>P2-0157</t>
  </si>
  <si>
    <t>P2-0120</t>
  </si>
  <si>
    <t>dr. Ivan Anžel</t>
  </si>
  <si>
    <t>dr.Igor Drstvenšek</t>
  </si>
  <si>
    <t>P2-0118</t>
  </si>
  <si>
    <t>dr. Alenka Majcen LeMarechal</t>
  </si>
  <si>
    <t>P2-0063</t>
  </si>
  <si>
    <t>dr. Jože Flašker</t>
  </si>
  <si>
    <t>dr. Nenad Gubeljak</t>
  </si>
  <si>
    <t>dr. Leopold Škerget</t>
  </si>
  <si>
    <t>P2-0190</t>
  </si>
  <si>
    <t>dr. Bojan Ačko</t>
  </si>
  <si>
    <t>dr. Karin Stana Kleinschek</t>
  </si>
  <si>
    <t>Sistem za kvantitativno analizo mikroskopske slike z opremo</t>
  </si>
  <si>
    <t>dr.Ivan Anžel</t>
  </si>
  <si>
    <t>Triconska cevna laboratorijska peč</t>
  </si>
  <si>
    <t>dr. Majda Sfiligoj Smole</t>
  </si>
  <si>
    <t>Sistem za določanje mejnega kisikovega indeksa</t>
  </si>
  <si>
    <t>dr.Andrej Polajnar</t>
  </si>
  <si>
    <t>Sistem za virtualno in realno 3D modeliranje in simulacije proizvodnih procesov</t>
  </si>
  <si>
    <t>Merilni sistem za merjenje tračnih in črtnih meril</t>
  </si>
  <si>
    <t>Research equpmnet for visualization, masurments and analysis of multicomponent multiphase flow</t>
  </si>
  <si>
    <t>Namen opreme je analiza tokov. Posebnost opreme je v tem, da je moč analizirati večsestavinske tokove. Ti tokovi so običajni v inženirski praks, in je povsem običajno, da raziskovalne skupine razpolagajo s tovrstno opremo.</t>
  </si>
  <si>
    <t>Purpose of this equipment is analysis of flow. The peculiarity of this eqipment is in analysis of multicomponent flows. These flows are usual in engineering practice. It is therefore self evident that research groups should have access to this equipment.</t>
  </si>
  <si>
    <t>P2-0196-0795/2009-2013</t>
  </si>
  <si>
    <t>L2-1067-0795/2008-2011</t>
  </si>
  <si>
    <t>Equipment for experimental and numerical visualization</t>
  </si>
  <si>
    <t>Purpose of this equipment is analysis of flow. The peculiarity of this eqipment is in analysis of multicomponent flows. These flows are usual in engineering practice. It is therefore self evident that research groups should have access to this equipment</t>
  </si>
  <si>
    <t>System for Virtual and Real 3D Modelling and Simulation of Production Systems</t>
  </si>
  <si>
    <t>Po dogovoru v LASDIS(učenje programiranja krmilij sistema in izvajanja simulacij, tečaj od 15-30 ur, cena izvedbe-oprema + predavqatelj + gradivo: 120 EUR/h, za max 6 slušateljev</t>
  </si>
  <si>
    <t>Učenje upravljanja realnih 3D modelov (Staudinger) linijske in celične proizvodnje s ciljem optimizacijein programiranja industrijskih procesov; vključuje modele skladiščenja, priprave, transporta, obdelave in montaže.</t>
  </si>
  <si>
    <t>Learning of 3D real model (Staudinger) control for flow and cell production with aim in optimization and programming of industrial processes; include are warehouse, planning, transport, machining and assembly models.</t>
  </si>
  <si>
    <t>P2-0190-0795/2009-2011</t>
  </si>
  <si>
    <t>P2-0157-0795/2009-2014</t>
  </si>
  <si>
    <t>L2-0221-0795/2008-2011</t>
  </si>
  <si>
    <t>MCP 4/01</t>
  </si>
  <si>
    <t>Uporaba je možna po dogovoru, predvidena cena uporabe celotnega sistema je 60EUR/uro delovanja sistema. Material in pripravni postopki niso vključeni</t>
  </si>
  <si>
    <t xml:space="preserve">Litje izdelkov iz barvnih kovin, na podlagi pramodela, ki se ga iztali/izžge iz kalupa. </t>
  </si>
  <si>
    <t>Oprema je v laboratoriju za strojne elemente in konstrukcije-LASEK (A-002). Dostopna je po vnaprejšnjem dogovoru. Cena uporabe opreme je 80 EUR/uro!</t>
  </si>
  <si>
    <t>Oprema je namenjena za določitev deformacijskega stanja konstrukcijske komponente in meritev odziva materiala na obremenitev.</t>
  </si>
  <si>
    <t>Na osnovi meritev je možno dobiti podatke o pomikih in deformaciji na površini, ki ob znani obremenitvi je primerna za primerjavo za numerično dobljenimi rezultati (npr. z MKE)</t>
  </si>
  <si>
    <t>P2-0063-0795/2009-2012</t>
  </si>
  <si>
    <t>Oprema je dostopna po dogovoru (vsaj 1 teden prej), vendar je potrebno precizirati vrsto preiskovanega materiala in kaj bi želeleli iz spektra izvedeti (kvalitativno oz. kvantitativno meritev), oz katere vrste raziskave želimo izvesti (ATR, v raztopini, v tabletki, uporaba mikroskopa. Cena vzorca je 46,11 Euro.</t>
  </si>
  <si>
    <t>Oprema je namenjena bazičnim raziskavam v kemiji (anorganska, organska kemija, sintezna kemija, okoljska kemija, polimerna kemija, tekstilna kemija), lahko pa tudi raznim analiznim namenom.</t>
  </si>
  <si>
    <t>L2-2071</t>
  </si>
  <si>
    <t xml:space="preserve">Za meritev je potrebno vsaj 5 dni; uporaba kvarčnih kristalov, cena enega = 100 Euro; najmanj 5 kristalov na meritev. </t>
  </si>
  <si>
    <t>Določanje adsorpcije na mejni fazi trdno/tekoče.</t>
  </si>
  <si>
    <t>P2-0118-0795/2009-2014</t>
  </si>
  <si>
    <t>Cena analize je 45 Euro, skladno s standardom SISTEN ISO 4589/1 in 4589/2.</t>
  </si>
  <si>
    <t xml:space="preserve">Oprema je namenjena preskušanju gorljivosti ploskih tekstilij. Na njej se določa tudi učinkovitost postopkov apretiranja ploskih tekstilij proti gorenju. </t>
  </si>
  <si>
    <t>L2-2279</t>
  </si>
  <si>
    <t>Co-ordinate measuring machine</t>
  </si>
  <si>
    <t>Primarno je oprema namenjena raziskavam, lahko pa jo v obsegu 80 ur/mesec uporabljamo tudi za storitve industriji in za pedagoški proces. Cena ure je 63 EUR</t>
  </si>
  <si>
    <t>Primani namen uporabe  je raziskovalna dejavnost (nacionalni raziskovalni programi, evropski projekti, doktorati, magisteriji, razvoj nacionalnega etalona), uporabna pa je tudi v pedagoškem procesu ter za meritve in kalibracije</t>
  </si>
  <si>
    <t>The equipment is primarily used for research(national research programme, european projects, development of national standard for length) but it is also used in the education process as well as in calibration and measurement services</t>
  </si>
  <si>
    <t>Nacionalni etalon</t>
  </si>
  <si>
    <t>Laser frequency standard; primary standard for length</t>
  </si>
  <si>
    <t>Oprema je namenjena izključno raziskavam, kasneje jo bo možno uporabljati tudi za umerjanje industrijskih laserjev. Okvirna cena storitve: 120 EUR/uri</t>
  </si>
  <si>
    <t>System for measuring line scales and measuring tapes</t>
  </si>
  <si>
    <t>Primarno je oprema namenjena raziskavam, lahko pa jo v obsegu 30 ur/mesec uporabljamo tudi za storitve industriji in za pedagoški proces. Cena ure je 55 EUR</t>
  </si>
  <si>
    <t>Primani namen uporabe  je raziskovalna dejavnost (nacionalni raziskovalni programi, evropski projekti, doktorati, magisteriji, razvoj nacionalnega etalona), uporabna pa je tudi v pedagoškem procesu ter za kalibracije</t>
  </si>
  <si>
    <t>The equipment is primarily used for research(national research programme, european projects, development of national standard for length) but it is also used in the education process as well as in calibration services</t>
  </si>
  <si>
    <t>Oprema se nahaja v LAB 
PIKT (J2-132). Dostopna po dogovoru. Stroški uporabe opreme približno 60 EUR/meritev, odvisno od vrste materiala, ki se testira.</t>
  </si>
  <si>
    <t>Analiza parametrov poroznosti različnih vrst materialov:  specifični volumen por, specifična površina por, povprečen premer por, volumenska poroznost, volumenska gostoto, navidezna gostoto, porazdelitev velikosti por itn. Oprema primerna za merjenje poroznosti makro in mezo poroznih trdnih materialov, ki imajo pore v  velikostnem razredu premera por od  900 µm do 3,8 µm oz. pri merjenju poroznosti mikro poroznih trdnih materialov s porami v velikostnem razredu premera od 5 µm do 3,6 nm.</t>
  </si>
  <si>
    <t>Oprema se nahaja v C-101/5. Dostopna je po vnaprejšnjem dogovoru. Pavšalna cena uporabe je 100 EUR/h in se natancno doloci za vsak primer posebej.</t>
  </si>
  <si>
    <t>Oprema omogoča selektvino lasersko sintranje poliamidnih prahov z dodatki. Na ta način je mogoče izdelati plastične izdelke v tolerančnem območju 0,1mm. Največje izmere izdelka lahko znašajo 190 x 200 x 300mm. Najmanjše podrobnosti, ki jih je še mogoče izdelat so velikosti okrog 1mm.</t>
  </si>
  <si>
    <t>L2-0388-0795/2008-2011</t>
  </si>
  <si>
    <t>Oprema je v laboratoriju za Inženirsko oblikovanje (SSŠ-Smetanova 18). Dostopna je po vnaprejšnjem dogovoru. Cena uporabe opreme je 60 EUR/uro!</t>
  </si>
  <si>
    <t>ooprema je namejena za trirazsežno digitalizacijo predmetnosti v poligonizirane modele iz katerih je mogoče izdelati CAD modele</t>
  </si>
  <si>
    <t>s primerjavo izvornih CAD modelov s 3D skeni predmetov lahko analitično ugotavljamo odstopanja in deformacije pri postopkih izdelave le teh</t>
  </si>
  <si>
    <t>Low vacuum scanning electron microscope</t>
  </si>
  <si>
    <r>
      <t>Uporaba je možna po predhodnem naročilu. Cena uporabe sistema je 100</t>
    </r>
    <r>
      <rPr>
        <sz val="10"/>
        <rFont val="Calibri"/>
        <family val="2"/>
      </rPr>
      <t>€</t>
    </r>
    <r>
      <rPr>
        <sz val="10"/>
        <rFont val="Arial"/>
        <family val="2"/>
      </rPr>
      <t>/uro. Cena ne vključuje stroškov priprave vzorcev.</t>
    </r>
  </si>
  <si>
    <t>Uporaba je možna po dogovoru. Cena uporabe sistema je 30€/uro. Prprava vzorcev ni vključena v ceno.</t>
  </si>
  <si>
    <t xml:space="preserve">Oprema je dostopna po dogovoru. Cena je odvisna od temperature pri kateri se izvaja toplotna obdelava. </t>
  </si>
  <si>
    <t>P2-0120-0795</t>
  </si>
  <si>
    <t>Univerza v Mariboru, Fakulteta za strojništvo</t>
  </si>
  <si>
    <t>Kombinirani širokokotni in ozkokotni rentgenski aparat (DIFRAKTOMETER D8 Advance)</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</si>
  <si>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</si>
  <si>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</si>
  <si>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</si>
  <si>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</si>
  <si>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</si>
  <si>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</si>
  <si>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</si>
  <si>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</si>
  <si>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</si>
  <si>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</si>
  <si>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</si>
  <si>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</si>
  <si>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</si>
  <si>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</si>
  <si>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</si>
  <si>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</si>
  <si>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</si>
  <si>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</si>
  <si>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</si>
  <si>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</si>
  <si>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</si>
  <si>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</si>
  <si>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</si>
  <si>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</si>
  <si>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</si>
  <si>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</si>
  <si>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dr.Stana</t>
  </si>
  <si>
    <t>45174,45175, 45176</t>
  </si>
  <si>
    <t>42815,43153,43154</t>
  </si>
  <si>
    <t>Uporaba je možna na osnovi predhodnega dogovora</t>
  </si>
  <si>
    <t>Use is possible on the basis of prior agreement</t>
  </si>
  <si>
    <t>A system for verification of geometric and engineering design support - ATOS II.</t>
  </si>
  <si>
    <t xml:space="preserve">Integralni merilni sklop za mehanske preizkuse na nizki in povišani temperaturi </t>
  </si>
  <si>
    <t xml:space="preserve">Integral measuring a set of mechanical tests at low and elevated temperatures
</t>
  </si>
  <si>
    <t>dr. B. Ačko</t>
  </si>
  <si>
    <t>dr. K. Stana</t>
  </si>
  <si>
    <t>dr. P. Dobnik</t>
  </si>
  <si>
    <t>System 3 SWAXS</t>
  </si>
  <si>
    <t>Oprema je namenjena raz.dejavnosti v okviru nacionalnih in mednarodnih projektov ter za delo MR.</t>
  </si>
  <si>
    <t xml:space="preserve">The equipment is intended for research activities within the national and international projects and the work of young researchers.
</t>
  </si>
  <si>
    <t>OP.7, Ga.n. 214653; SURFUNCELL</t>
  </si>
  <si>
    <t>OP7, Ga.n.214015; STEP</t>
  </si>
  <si>
    <t>Ime odgovornega računovodje: ____Dragica Hauptman, oec._______________________________________</t>
  </si>
  <si>
    <t>Dekan: red.prof.dr. Niko Samec</t>
  </si>
  <si>
    <t>V ___Mariboru____________dne ___23.12.2010________________</t>
  </si>
  <si>
    <r>
      <t>FT Raman spectrophotometer with automatic upgrade to the FT-IR microscope</t>
    </r>
    <r>
      <rPr>
        <sz val="10"/>
        <rFont val="Arial"/>
        <family val="0"/>
      </rPr>
      <t xml:space="preserve">
</t>
    </r>
  </si>
  <si>
    <t>Leopold Škerget</t>
  </si>
  <si>
    <t>Ivan Anžel</t>
  </si>
  <si>
    <t>Jože Balič</t>
  </si>
  <si>
    <t>Franc Čuš</t>
  </si>
  <si>
    <t>Alenka Majcen Le Marechal</t>
  </si>
  <si>
    <t>Jože Flašker</t>
  </si>
  <si>
    <t>Bojan Ačko</t>
  </si>
  <si>
    <t>Majda Sfiligoj Smole</t>
  </si>
  <si>
    <t>MESEČNO POROČILO - NOVEMBER 2010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</si>
</sst>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
    <numFmt numFmtId="176" formatCode="0.00000"/>
    <numFmt numFmtId="177" formatCode="0.0000"/>
    <numFmt numFmtId="178" formatCode="0.000"/>
    <numFmt numFmtId="179" formatCode="0.0"/>
  </numFmts>
  <fonts count="27">
    <font>
      <sz val="10"/>
      <name val="Arial"/>
      <family val="0"/>
    </font>
    <font>
      <b/>
      <sz val="10"/>
      <name val="Arial"/>
      <family val="2"/>
    </font>
    <font>
      <sz val="8"/>
      <name val="Arial"/>
      <family val="0"/>
    </font>
    <font>
      <sz val="10"/>
      <name val="Calibri"/>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8">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style="thin"/>
    </border>
    <border>
      <left style="thin"/>
      <right style="thin"/>
      <top style="medium"/>
      <bottom style="thin"/>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medium"/>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8" fillId="16" borderId="1" applyNumberFormat="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6" fillId="17" borderId="0" applyNumberFormat="0" applyBorder="0" applyAlignment="0" applyProtection="0"/>
    <xf numFmtId="0" fontId="0" fillId="18" borderId="5" applyNumberFormat="0" applyFont="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19" fillId="16" borderId="8" applyNumberFormat="0" applyAlignment="0" applyProtection="0"/>
    <xf numFmtId="0" fontId="15" fillId="3" borderId="0" applyNumberFormat="0" applyBorder="0" applyAlignment="0" applyProtection="0"/>
    <xf numFmtId="0" fontId="17" fillId="7" borderId="8" applyNumberFormat="0" applyAlignment="0" applyProtection="0"/>
    <xf numFmtId="0" fontId="24" fillId="0" borderId="9" applyNumberFormat="0" applyFill="0" applyAlignment="0" applyProtection="0"/>
  </cellStyleXfs>
  <cellXfs count="120">
    <xf numFmtId="0" fontId="0" fillId="0" borderId="0" xfId="0"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0" fillId="0" borderId="11" xfId="0" applyFont="1" applyBorder="1" applyAlignment="1">
      <alignment horizontal="left" wrapText="1"/>
    </xf>
    <xf numFmtId="0" fontId="0" fillId="0" borderId="0" xfId="0" applyFont="1" applyAlignment="1">
      <alignment wrapText="1"/>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2" xfId="0" applyFont="1" applyFill="1" applyBorder="1" applyAlignment="1">
      <alignment horizontal="center" wrapText="1"/>
    </xf>
    <xf numFmtId="0" fontId="1" fillId="0" borderId="12"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1" fillId="0" borderId="14" xfId="0" applyFont="1" applyFill="1" applyBorder="1" applyAlignment="1">
      <alignment wrapText="1"/>
    </xf>
    <xf numFmtId="0" fontId="6" fillId="0" borderId="15" xfId="0" applyFont="1" applyFill="1" applyBorder="1" applyAlignment="1">
      <alignment wrapText="1"/>
    </xf>
    <xf numFmtId="0" fontId="6" fillId="0" borderId="16" xfId="0" applyFont="1" applyFill="1" applyBorder="1" applyAlignment="1">
      <alignment horizontal="center" wrapText="1"/>
    </xf>
    <xf numFmtId="0" fontId="6" fillId="0" borderId="15" xfId="0" applyFont="1" applyBorder="1" applyAlignment="1">
      <alignment horizontal="center" wrapText="1"/>
    </xf>
    <xf numFmtId="0" fontId="6" fillId="0" borderId="17" xfId="0" applyFont="1" applyBorder="1" applyAlignment="1">
      <alignment horizontal="center" wrapText="1"/>
    </xf>
    <xf numFmtId="0" fontId="7" fillId="16" borderId="18" xfId="0" applyFont="1" applyFill="1" applyBorder="1" applyAlignment="1">
      <alignment/>
    </xf>
    <xf numFmtId="0" fontId="7" fillId="16" borderId="19" xfId="0" applyFont="1" applyFill="1" applyBorder="1" applyAlignment="1">
      <alignment/>
    </xf>
    <xf numFmtId="0" fontId="6" fillId="16" borderId="19" xfId="0" applyFont="1" applyFill="1" applyBorder="1" applyAlignment="1">
      <alignment/>
    </xf>
    <xf numFmtId="0" fontId="6" fillId="16" borderId="20" xfId="0" applyFont="1" applyFill="1" applyBorder="1" applyAlignment="1">
      <alignment/>
    </xf>
    <xf numFmtId="0" fontId="1" fillId="0" borderId="14" xfId="0" applyFont="1" applyFill="1" applyBorder="1" applyAlignment="1">
      <alignment horizontal="center" wrapText="1"/>
    </xf>
    <xf numFmtId="0" fontId="1" fillId="0" borderId="21" xfId="0" applyFont="1" applyFill="1" applyBorder="1" applyAlignment="1">
      <alignment horizontal="center" wrapText="1"/>
    </xf>
    <xf numFmtId="0" fontId="1" fillId="16" borderId="14" xfId="0" applyFont="1" applyFill="1" applyBorder="1" applyAlignment="1">
      <alignment horizontal="center" wrapText="1"/>
    </xf>
    <xf numFmtId="0" fontId="1" fillId="16" borderId="22" xfId="0" applyFont="1" applyFill="1" applyBorder="1" applyAlignment="1">
      <alignment horizontal="center" wrapText="1"/>
    </xf>
    <xf numFmtId="0" fontId="0" fillId="16" borderId="10" xfId="0" applyFont="1" applyFill="1" applyBorder="1" applyAlignment="1">
      <alignment wrapText="1"/>
    </xf>
    <xf numFmtId="0" fontId="0" fillId="0" borderId="11" xfId="0" applyFont="1" applyBorder="1" applyAlignment="1">
      <alignment wrapText="1"/>
    </xf>
    <xf numFmtId="0" fontId="0" fillId="0" borderId="10" xfId="0" applyFont="1" applyFill="1" applyBorder="1" applyAlignment="1">
      <alignment wrapText="1"/>
    </xf>
    <xf numFmtId="0" fontId="1" fillId="0" borderId="10" xfId="0" applyNumberFormat="1" applyFont="1" applyFill="1" applyBorder="1" applyAlignment="1">
      <alignment horizontal="center"/>
    </xf>
    <xf numFmtId="0" fontId="0" fillId="0" borderId="10" xfId="0" applyFont="1" applyFill="1" applyBorder="1" applyAlignment="1">
      <alignment horizontal="center"/>
    </xf>
    <xf numFmtId="4" fontId="0"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23" xfId="0" applyFont="1" applyFill="1" applyBorder="1" applyAlignment="1">
      <alignment horizontal="center"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3" fontId="0" fillId="0" borderId="12" xfId="0" applyNumberFormat="1" applyFont="1" applyFill="1" applyBorder="1" applyAlignment="1">
      <alignment wrapText="1"/>
    </xf>
    <xf numFmtId="0" fontId="0" fillId="0" borderId="24" xfId="0" applyFont="1" applyFill="1" applyBorder="1" applyAlignment="1">
      <alignment wrapText="1"/>
    </xf>
    <xf numFmtId="0" fontId="0" fillId="0" borderId="13" xfId="0" applyFont="1" applyFill="1" applyBorder="1" applyAlignment="1">
      <alignment horizontal="center"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0" fontId="0" fillId="0" borderId="25" xfId="0" applyFont="1" applyFill="1" applyBorder="1" applyAlignment="1">
      <alignment wrapText="1"/>
    </xf>
    <xf numFmtId="0" fontId="0" fillId="0" borderId="14" xfId="0" applyFont="1" applyFill="1" applyBorder="1" applyAlignment="1">
      <alignment/>
    </xf>
    <xf numFmtId="0" fontId="0" fillId="0" borderId="26" xfId="0" applyFont="1" applyFill="1" applyBorder="1" applyAlignment="1">
      <alignment/>
    </xf>
    <xf numFmtId="0" fontId="0" fillId="0" borderId="10" xfId="0" applyFont="1" applyBorder="1" applyAlignment="1">
      <alignment horizontal="left" wrapText="1"/>
    </xf>
    <xf numFmtId="0" fontId="0" fillId="0" borderId="10" xfId="0" applyFont="1" applyBorder="1" applyAlignment="1">
      <alignment horizontal="center" wrapText="1"/>
    </xf>
    <xf numFmtId="0" fontId="0" fillId="0" borderId="10" xfId="0" applyFont="1" applyBorder="1" applyAlignment="1">
      <alignment horizontal="right" wrapText="1"/>
    </xf>
    <xf numFmtId="0" fontId="0" fillId="0" borderId="10" xfId="0" applyFont="1" applyBorder="1" applyAlignment="1">
      <alignment wrapText="1"/>
    </xf>
    <xf numFmtId="0" fontId="0" fillId="0" borderId="10" xfId="0" applyFont="1" applyFill="1" applyBorder="1" applyAlignment="1">
      <alignment wrapText="1"/>
    </xf>
    <xf numFmtId="3" fontId="0" fillId="0" borderId="10" xfId="0" applyNumberFormat="1" applyFont="1" applyBorder="1" applyAlignment="1">
      <alignment wrapText="1"/>
    </xf>
    <xf numFmtId="0" fontId="0" fillId="0" borderId="10" xfId="0" applyFont="1" applyBorder="1" applyAlignment="1">
      <alignment wrapText="1"/>
    </xf>
    <xf numFmtId="0" fontId="0" fillId="0" borderId="27" xfId="0" applyFont="1" applyBorder="1" applyAlignment="1">
      <alignment wrapText="1"/>
    </xf>
    <xf numFmtId="179" fontId="0" fillId="0" borderId="27" xfId="0" applyNumberFormat="1" applyFont="1" applyBorder="1" applyAlignment="1">
      <alignment wrapText="1"/>
    </xf>
    <xf numFmtId="0" fontId="0" fillId="0" borderId="27" xfId="0" applyFont="1" applyBorder="1" applyAlignment="1">
      <alignment wrapText="1"/>
    </xf>
    <xf numFmtId="0" fontId="0" fillId="16" borderId="27" xfId="0" applyFont="1" applyFill="1" applyBorder="1" applyAlignment="1">
      <alignment wrapText="1"/>
    </xf>
    <xf numFmtId="0" fontId="0" fillId="16" borderId="27" xfId="0" applyFont="1" applyFill="1" applyBorder="1" applyAlignment="1">
      <alignment wrapText="1"/>
    </xf>
    <xf numFmtId="0" fontId="0" fillId="0" borderId="0" xfId="0" applyFont="1" applyAlignment="1">
      <alignment wrapText="1"/>
    </xf>
    <xf numFmtId="179" fontId="0" fillId="0" borderId="10" xfId="0" applyNumberFormat="1" applyFont="1" applyBorder="1" applyAlignment="1">
      <alignment wrapText="1"/>
    </xf>
    <xf numFmtId="0" fontId="0" fillId="16" borderId="10" xfId="0" applyFont="1" applyFill="1" applyBorder="1" applyAlignment="1">
      <alignment wrapText="1"/>
    </xf>
    <xf numFmtId="0" fontId="0" fillId="16" borderId="10" xfId="0" applyFont="1" applyFill="1" applyBorder="1" applyAlignment="1">
      <alignment wrapText="1"/>
    </xf>
    <xf numFmtId="0" fontId="0" fillId="0" borderId="27" xfId="0" applyFont="1" applyBorder="1" applyAlignment="1">
      <alignment horizontal="left" wrapText="1"/>
    </xf>
    <xf numFmtId="0" fontId="0" fillId="0" borderId="11" xfId="0" applyFont="1" applyBorder="1" applyAlignment="1">
      <alignment horizontal="center" wrapText="1"/>
    </xf>
    <xf numFmtId="0" fontId="0" fillId="0" borderId="11" xfId="0" applyFont="1" applyBorder="1" applyAlignment="1">
      <alignment horizontal="right" wrapText="1"/>
    </xf>
    <xf numFmtId="0" fontId="0" fillId="0" borderId="11" xfId="0" applyFont="1" applyBorder="1" applyAlignment="1">
      <alignment wrapText="1"/>
    </xf>
    <xf numFmtId="3" fontId="0" fillId="0" borderId="11" xfId="0" applyNumberFormat="1" applyFont="1" applyBorder="1" applyAlignment="1">
      <alignment wrapText="1"/>
    </xf>
    <xf numFmtId="17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xf>
    <xf numFmtId="0" fontId="0" fillId="16" borderId="10" xfId="0" applyFont="1" applyFill="1" applyBorder="1" applyAlignment="1">
      <alignment/>
    </xf>
    <xf numFmtId="0" fontId="0" fillId="16" borderId="10" xfId="0" applyFont="1" applyFill="1" applyBorder="1" applyAlignment="1">
      <alignment/>
    </xf>
    <xf numFmtId="0" fontId="0" fillId="0" borderId="27" xfId="0" applyFont="1" applyBorder="1" applyAlignment="1">
      <alignment vertical="top" wrapText="1"/>
    </xf>
    <xf numFmtId="0" fontId="0" fillId="0" borderId="11" xfId="0" applyFont="1" applyBorder="1" applyAlignment="1">
      <alignment horizontal="center" vertical="top"/>
    </xf>
    <xf numFmtId="0" fontId="0" fillId="0" borderId="11" xfId="0" applyFont="1" applyBorder="1" applyAlignment="1">
      <alignment horizontal="right" vertical="top"/>
    </xf>
    <xf numFmtId="0" fontId="0" fillId="0" borderId="11" xfId="0" applyFont="1" applyBorder="1" applyAlignment="1">
      <alignment vertical="top" wrapText="1"/>
    </xf>
    <xf numFmtId="4" fontId="0" fillId="0" borderId="11" xfId="0" applyNumberFormat="1" applyFont="1" applyBorder="1" applyAlignment="1">
      <alignment vertical="top"/>
    </xf>
    <xf numFmtId="3" fontId="0" fillId="0" borderId="11" xfId="0" applyNumberFormat="1" applyFont="1" applyBorder="1" applyAlignment="1">
      <alignment vertical="top"/>
    </xf>
    <xf numFmtId="2" fontId="0" fillId="0" borderId="11" xfId="0" applyNumberFormat="1" applyFont="1" applyBorder="1" applyAlignment="1">
      <alignment horizontal="center" vertical="top"/>
    </xf>
    <xf numFmtId="4" fontId="0" fillId="0" borderId="11" xfId="0" applyNumberFormat="1" applyFont="1" applyBorder="1" applyAlignment="1">
      <alignment vertical="top" wrapText="1"/>
    </xf>
    <xf numFmtId="0" fontId="0" fillId="0" borderId="11" xfId="0" applyFont="1" applyBorder="1" applyAlignment="1">
      <alignment/>
    </xf>
    <xf numFmtId="0" fontId="0" fillId="0" borderId="10" xfId="0" applyFont="1" applyBorder="1" applyAlignment="1">
      <alignment vertical="top" wrapText="1"/>
    </xf>
    <xf numFmtId="0" fontId="0" fillId="0" borderId="10" xfId="0" applyNumberFormat="1" applyFont="1" applyFill="1" applyBorder="1" applyAlignment="1">
      <alignment horizontal="center" vertical="top" wrapText="1"/>
    </xf>
    <xf numFmtId="0" fontId="0" fillId="0" borderId="10" xfId="0" applyNumberFormat="1" applyFont="1" applyFill="1" applyBorder="1" applyAlignment="1">
      <alignment horizontal="right" vertical="top" wrapText="1"/>
    </xf>
    <xf numFmtId="4" fontId="0" fillId="0" borderId="10" xfId="0" applyNumberFormat="1" applyFont="1" applyBorder="1" applyAlignment="1">
      <alignment vertical="top" wrapText="1"/>
    </xf>
    <xf numFmtId="3" fontId="0" fillId="0" borderId="10" xfId="0" applyNumberFormat="1" applyFont="1" applyBorder="1" applyAlignment="1">
      <alignment vertical="top" wrapText="1"/>
    </xf>
    <xf numFmtId="2" fontId="0" fillId="0" borderId="10" xfId="0" applyNumberFormat="1" applyFont="1" applyBorder="1" applyAlignment="1">
      <alignment horizontal="center"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0" fontId="0" fillId="0" borderId="10" xfId="0" applyFont="1" applyBorder="1" applyAlignment="1">
      <alignment vertical="top" wrapText="1"/>
    </xf>
    <xf numFmtId="4" fontId="0" fillId="0" borderId="10" xfId="0" applyNumberFormat="1" applyFont="1" applyBorder="1" applyAlignment="1">
      <alignment vertical="top"/>
    </xf>
    <xf numFmtId="0" fontId="0" fillId="0" borderId="10" xfId="0" applyFont="1" applyFill="1" applyBorder="1" applyAlignment="1">
      <alignment vertical="top" wrapText="1"/>
    </xf>
    <xf numFmtId="3" fontId="0" fillId="0" borderId="10" xfId="0" applyNumberFormat="1" applyFont="1" applyBorder="1" applyAlignment="1">
      <alignment/>
    </xf>
    <xf numFmtId="2" fontId="0" fillId="0" borderId="10" xfId="0" applyNumberFormat="1" applyFont="1" applyFill="1" applyBorder="1" applyAlignment="1">
      <alignment horizontal="center" vertical="top"/>
    </xf>
    <xf numFmtId="3" fontId="0" fillId="0" borderId="11" xfId="0" applyNumberFormat="1" applyFont="1" applyBorder="1" applyAlignment="1">
      <alignment/>
    </xf>
    <xf numFmtId="2" fontId="0" fillId="0" borderId="10" xfId="0" applyNumberFormat="1" applyFont="1" applyFill="1" applyBorder="1" applyAlignment="1">
      <alignment horizontal="center" vertical="top" wrapText="1"/>
    </xf>
    <xf numFmtId="0" fontId="0" fillId="0" borderId="10" xfId="0" applyFont="1" applyFill="1" applyBorder="1" applyAlignment="1">
      <alignment horizontal="center"/>
    </xf>
    <xf numFmtId="1" fontId="0" fillId="0" borderId="10" xfId="0" applyNumberFormat="1" applyFont="1" applyFill="1" applyBorder="1" applyAlignment="1">
      <alignment/>
    </xf>
    <xf numFmtId="0" fontId="0" fillId="0" borderId="10" xfId="0" applyFont="1" applyFill="1" applyBorder="1" applyAlignment="1">
      <alignment/>
    </xf>
    <xf numFmtId="0" fontId="0" fillId="0" borderId="14" xfId="0" applyFont="1" applyBorder="1" applyAlignment="1">
      <alignment/>
    </xf>
    <xf numFmtId="179" fontId="0" fillId="0" borderId="14" xfId="0" applyNumberFormat="1" applyFont="1" applyBorder="1" applyAlignment="1">
      <alignment/>
    </xf>
    <xf numFmtId="0" fontId="0" fillId="0" borderId="14" xfId="0" applyFont="1" applyBorder="1" applyAlignment="1">
      <alignment/>
    </xf>
    <xf numFmtId="0" fontId="0" fillId="16" borderId="14" xfId="0" applyFont="1" applyFill="1" applyBorder="1" applyAlignment="1">
      <alignment/>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Border="1" applyAlignment="1">
      <alignmen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Alignment="1">
      <alignment/>
    </xf>
    <xf numFmtId="0" fontId="0" fillId="0" borderId="0" xfId="0" applyFont="1" applyAlignment="1">
      <alignment/>
    </xf>
    <xf numFmtId="0" fontId="6" fillId="0" borderId="16" xfId="0" applyFont="1" applyBorder="1" applyAlignment="1">
      <alignment horizontal="center" wrapText="1"/>
    </xf>
    <xf numFmtId="0" fontId="6" fillId="0" borderId="15" xfId="0" applyFont="1" applyBorder="1" applyAlignment="1">
      <alignment horizontal="center" wrapText="1"/>
    </xf>
    <xf numFmtId="0" fontId="4" fillId="0" borderId="0" xfId="0" applyFont="1" applyFill="1"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7"/>
  <sheetViews>
    <sheetView showGridLines="0" tabSelected="1" zoomScale="75" zoomScaleNormal="75" zoomScaleSheetLayoutView="75" zoomScalePageLayoutView="0" workbookViewId="0" topLeftCell="H1">
      <selection activeCell="Y3" sqref="Y3:AC3"/>
    </sheetView>
  </sheetViews>
  <sheetFormatPr defaultColWidth="9.140625" defaultRowHeight="12.75"/>
  <cols>
    <col min="1" max="1" width="28.7109375" style="37" customWidth="1"/>
    <col min="2" max="2" width="7.140625" style="37" customWidth="1"/>
    <col min="3" max="4" width="9.140625" style="37" customWidth="1"/>
    <col min="5" max="5" width="13.00390625" style="37" customWidth="1"/>
    <col min="6" max="6" width="8.140625" style="37" customWidth="1"/>
    <col min="7" max="7" width="24.00390625" style="37" customWidth="1"/>
    <col min="8" max="8" width="8.421875" style="37" customWidth="1"/>
    <col min="9" max="9" width="24.28125" style="37" customWidth="1"/>
    <col min="10" max="10" width="11.28125" style="37" customWidth="1"/>
    <col min="11" max="11" width="9.140625" style="37" customWidth="1"/>
    <col min="12" max="12" width="23.00390625" style="37" customWidth="1"/>
    <col min="13" max="13" width="15.28125" style="37" customWidth="1"/>
    <col min="14" max="14" width="25.140625" style="37" customWidth="1"/>
    <col min="15" max="15" width="14.7109375" style="37" customWidth="1"/>
    <col min="16" max="16" width="13.28125" style="37" customWidth="1"/>
    <col min="17" max="17" width="12.00390625" style="37" customWidth="1"/>
    <col min="18" max="18" width="13.28125" style="37" bestFit="1" customWidth="1"/>
    <col min="19" max="19" width="13.28125" style="37" customWidth="1"/>
    <col min="20" max="23" width="9.140625" style="37" customWidth="1"/>
    <col min="24" max="24" width="17.00390625" style="37" customWidth="1"/>
    <col min="25" max="31" width="9.140625" style="37" customWidth="1"/>
    <col min="32" max="32" width="6.28125" style="37" customWidth="1"/>
    <col min="33" max="33" width="5.8515625" style="37" customWidth="1"/>
    <col min="34" max="34" width="5.140625" style="37" customWidth="1"/>
    <col min="35" max="35" width="3.28125" style="37" customWidth="1"/>
    <col min="36" max="36" width="5.00390625" style="37" customWidth="1"/>
    <col min="37" max="37" width="4.00390625" style="37" customWidth="1"/>
    <col min="38" max="39" width="4.57421875" style="37" customWidth="1"/>
    <col min="40" max="40" width="4.00390625" style="37" customWidth="1"/>
    <col min="41" max="16384" width="9.140625" style="37" customWidth="1"/>
  </cols>
  <sheetData>
    <row r="1" spans="1:15" ht="45" customHeight="1">
      <c r="A1" s="118" t="s">
        <v>104</v>
      </c>
      <c r="B1" s="115"/>
      <c r="C1" s="115"/>
      <c r="D1" s="115"/>
      <c r="E1" s="115"/>
      <c r="F1" s="115"/>
      <c r="G1" s="115"/>
      <c r="H1" s="36"/>
      <c r="I1" s="36"/>
      <c r="J1" s="36"/>
      <c r="K1" s="5"/>
      <c r="L1" s="36"/>
      <c r="M1" s="36"/>
      <c r="N1" s="36"/>
      <c r="O1" s="36"/>
    </row>
    <row r="2" spans="1:15" ht="18.75" thickBot="1">
      <c r="A2" s="6"/>
      <c r="B2" s="6"/>
      <c r="C2" s="6"/>
      <c r="D2" s="6"/>
      <c r="E2" s="6"/>
      <c r="F2" s="7"/>
      <c r="G2" s="36"/>
      <c r="H2" s="36"/>
      <c r="I2" s="36"/>
      <c r="J2" s="36"/>
      <c r="K2" s="5"/>
      <c r="L2" s="36"/>
      <c r="M2" s="36"/>
      <c r="N2" s="36"/>
      <c r="O2" s="36"/>
    </row>
    <row r="3" spans="1:40" ht="93.75" customHeight="1">
      <c r="A3" s="38" t="s">
        <v>105</v>
      </c>
      <c r="B3" s="39" t="s">
        <v>0</v>
      </c>
      <c r="C3" s="8" t="s">
        <v>1</v>
      </c>
      <c r="D3" s="40" t="s">
        <v>106</v>
      </c>
      <c r="E3" s="40" t="s">
        <v>2</v>
      </c>
      <c r="F3" s="40" t="s">
        <v>3</v>
      </c>
      <c r="G3" s="40" t="s">
        <v>4</v>
      </c>
      <c r="H3" s="40" t="s">
        <v>8</v>
      </c>
      <c r="I3" s="40" t="s">
        <v>5</v>
      </c>
      <c r="J3" s="41" t="s">
        <v>6</v>
      </c>
      <c r="K3" s="9" t="s">
        <v>107</v>
      </c>
      <c r="L3" s="40" t="s">
        <v>108</v>
      </c>
      <c r="M3" s="40" t="s">
        <v>109</v>
      </c>
      <c r="N3" s="40" t="s">
        <v>7</v>
      </c>
      <c r="O3" s="40" t="s">
        <v>110</v>
      </c>
      <c r="P3" s="16" t="s">
        <v>111</v>
      </c>
      <c r="Q3" s="17" t="s">
        <v>112</v>
      </c>
      <c r="R3" s="116" t="s">
        <v>113</v>
      </c>
      <c r="S3" s="117"/>
      <c r="T3" s="117"/>
      <c r="U3" s="117"/>
      <c r="V3" s="18" t="s">
        <v>114</v>
      </c>
      <c r="W3" s="18" t="s">
        <v>115</v>
      </c>
      <c r="X3" s="19" t="s">
        <v>116</v>
      </c>
      <c r="Y3" s="20" t="s">
        <v>157</v>
      </c>
      <c r="Z3" s="21"/>
      <c r="AA3" s="21"/>
      <c r="AB3" s="22"/>
      <c r="AC3" s="22"/>
      <c r="AD3" s="22"/>
      <c r="AE3" s="22"/>
      <c r="AF3" s="22"/>
      <c r="AG3" s="22"/>
      <c r="AH3" s="22"/>
      <c r="AI3" s="22"/>
      <c r="AJ3" s="22"/>
      <c r="AK3" s="22"/>
      <c r="AL3" s="22"/>
      <c r="AM3" s="22"/>
      <c r="AN3" s="23"/>
    </row>
    <row r="4" spans="1:40" ht="68.25" customHeight="1" thickBot="1">
      <c r="A4" s="42"/>
      <c r="B4" s="43"/>
      <c r="C4" s="10"/>
      <c r="D4" s="44"/>
      <c r="E4" s="44"/>
      <c r="F4" s="44"/>
      <c r="G4" s="44"/>
      <c r="H4" s="44"/>
      <c r="I4" s="44"/>
      <c r="J4" s="45"/>
      <c r="K4" s="11"/>
      <c r="L4" s="44"/>
      <c r="M4" s="44"/>
      <c r="N4" s="44"/>
      <c r="O4" s="44"/>
      <c r="P4" s="46"/>
      <c r="Q4" s="46"/>
      <c r="R4" s="24" t="s">
        <v>117</v>
      </c>
      <c r="S4" s="24" t="s">
        <v>118</v>
      </c>
      <c r="T4" s="24" t="s">
        <v>119</v>
      </c>
      <c r="U4" s="24" t="s">
        <v>120</v>
      </c>
      <c r="V4" s="47"/>
      <c r="W4" s="47"/>
      <c r="X4" s="48"/>
      <c r="Y4" s="25" t="s">
        <v>121</v>
      </c>
      <c r="Z4" s="26" t="s">
        <v>122</v>
      </c>
      <c r="AA4" s="26" t="s">
        <v>123</v>
      </c>
      <c r="AB4" s="26" t="s">
        <v>124</v>
      </c>
      <c r="AC4" s="15" t="s">
        <v>125</v>
      </c>
      <c r="AD4" s="24" t="s">
        <v>123</v>
      </c>
      <c r="AE4" s="24" t="s">
        <v>124</v>
      </c>
      <c r="AF4" s="26" t="s">
        <v>126</v>
      </c>
      <c r="AG4" s="26" t="s">
        <v>123</v>
      </c>
      <c r="AH4" s="26" t="s">
        <v>124</v>
      </c>
      <c r="AI4" s="24" t="s">
        <v>127</v>
      </c>
      <c r="AJ4" s="24" t="s">
        <v>123</v>
      </c>
      <c r="AK4" s="24" t="s">
        <v>124</v>
      </c>
      <c r="AL4" s="26" t="s">
        <v>128</v>
      </c>
      <c r="AM4" s="26" t="s">
        <v>123</v>
      </c>
      <c r="AN4" s="27" t="s">
        <v>124</v>
      </c>
    </row>
    <row r="5" spans="1:40" s="61" customFormat="1" ht="66.75" customHeight="1">
      <c r="A5" s="49" t="s">
        <v>12</v>
      </c>
      <c r="B5" s="50">
        <v>795</v>
      </c>
      <c r="C5" s="51">
        <v>63</v>
      </c>
      <c r="D5" s="52" t="s">
        <v>24</v>
      </c>
      <c r="E5" s="53" t="s">
        <v>25</v>
      </c>
      <c r="F5" s="1">
        <v>6428</v>
      </c>
      <c r="G5" s="52" t="s">
        <v>13</v>
      </c>
      <c r="H5" s="52">
        <v>2002</v>
      </c>
      <c r="I5" s="52" t="s">
        <v>47</v>
      </c>
      <c r="J5" s="54">
        <v>135406.91</v>
      </c>
      <c r="K5" s="50" t="s">
        <v>9</v>
      </c>
      <c r="L5" s="55" t="s">
        <v>132</v>
      </c>
      <c r="M5" s="55" t="s">
        <v>133</v>
      </c>
      <c r="N5" s="52" t="s">
        <v>48</v>
      </c>
      <c r="O5" s="52" t="s">
        <v>49</v>
      </c>
      <c r="P5" s="56">
        <v>41439.4144</v>
      </c>
      <c r="Q5" s="57">
        <f>+U5</f>
        <v>15.930224705882353</v>
      </c>
      <c r="R5" s="57">
        <f>+J5/1700/5</f>
        <v>15.930224705882353</v>
      </c>
      <c r="S5" s="57"/>
      <c r="T5" s="57"/>
      <c r="U5" s="57">
        <f>+R5</f>
        <v>15.930224705882353</v>
      </c>
      <c r="V5" s="56">
        <v>20</v>
      </c>
      <c r="W5" s="56">
        <v>100</v>
      </c>
      <c r="X5" s="58"/>
      <c r="Y5" s="56">
        <v>100</v>
      </c>
      <c r="Z5" s="59" t="s">
        <v>50</v>
      </c>
      <c r="AA5" s="60" t="s">
        <v>149</v>
      </c>
      <c r="AB5" s="60">
        <v>80</v>
      </c>
      <c r="AC5" s="58" t="s">
        <v>51</v>
      </c>
      <c r="AD5" s="55" t="s">
        <v>149</v>
      </c>
      <c r="AE5" s="56">
        <v>20</v>
      </c>
      <c r="AF5" s="59"/>
      <c r="AG5" s="59"/>
      <c r="AH5" s="59"/>
      <c r="AI5" s="58"/>
      <c r="AJ5" s="58"/>
      <c r="AK5" s="58"/>
      <c r="AL5" s="59"/>
      <c r="AM5" s="59"/>
      <c r="AN5" s="59"/>
    </row>
    <row r="6" spans="1:40" s="61" customFormat="1" ht="60" customHeight="1">
      <c r="A6" s="49" t="s">
        <v>12</v>
      </c>
      <c r="B6" s="50">
        <v>795</v>
      </c>
      <c r="C6" s="51">
        <v>59</v>
      </c>
      <c r="D6" s="52" t="s">
        <v>27</v>
      </c>
      <c r="E6" s="53" t="s">
        <v>28</v>
      </c>
      <c r="F6" s="1">
        <v>10369</v>
      </c>
      <c r="G6" s="52" t="s">
        <v>14</v>
      </c>
      <c r="H6" s="52">
        <v>2005</v>
      </c>
      <c r="I6" s="52" t="s">
        <v>96</v>
      </c>
      <c r="J6" s="54">
        <v>584209</v>
      </c>
      <c r="K6" s="50" t="s">
        <v>10</v>
      </c>
      <c r="L6" s="2" t="s">
        <v>97</v>
      </c>
      <c r="M6" s="55" t="s">
        <v>133</v>
      </c>
      <c r="N6" s="52"/>
      <c r="O6" s="52"/>
      <c r="P6" s="55">
        <v>44601.44602</v>
      </c>
      <c r="Q6" s="62">
        <f aca="true" t="shared" si="0" ref="Q6:Q22">+U6</f>
        <v>68.73047058823529</v>
      </c>
      <c r="R6" s="62">
        <f aca="true" t="shared" si="1" ref="R6:R22">+J6/1700/5</f>
        <v>68.73047058823529</v>
      </c>
      <c r="S6" s="62"/>
      <c r="T6" s="62"/>
      <c r="U6" s="62">
        <f aca="true" t="shared" si="2" ref="U6:U22">+R6</f>
        <v>68.73047058823529</v>
      </c>
      <c r="V6" s="55">
        <v>20</v>
      </c>
      <c r="W6" s="55">
        <v>100</v>
      </c>
      <c r="X6" s="52"/>
      <c r="Y6" s="55">
        <v>100</v>
      </c>
      <c r="Z6" s="28" t="s">
        <v>100</v>
      </c>
      <c r="AA6" s="63" t="s">
        <v>150</v>
      </c>
      <c r="AB6" s="63">
        <v>100</v>
      </c>
      <c r="AC6" s="52"/>
      <c r="AD6" s="52"/>
      <c r="AE6" s="52"/>
      <c r="AF6" s="64"/>
      <c r="AG6" s="64"/>
      <c r="AH6" s="64"/>
      <c r="AI6" s="52"/>
      <c r="AJ6" s="52"/>
      <c r="AK6" s="52"/>
      <c r="AL6" s="64"/>
      <c r="AM6" s="64"/>
      <c r="AN6" s="64"/>
    </row>
    <row r="7" spans="1:40" s="61" customFormat="1" ht="69.75" customHeight="1">
      <c r="A7" s="49" t="s">
        <v>12</v>
      </c>
      <c r="B7" s="50">
        <v>795</v>
      </c>
      <c r="C7" s="51">
        <v>43</v>
      </c>
      <c r="D7" s="52" t="s">
        <v>26</v>
      </c>
      <c r="E7" s="53" t="s">
        <v>29</v>
      </c>
      <c r="F7" s="1">
        <v>11943</v>
      </c>
      <c r="G7" s="52" t="s">
        <v>15</v>
      </c>
      <c r="H7" s="52">
        <v>2005</v>
      </c>
      <c r="I7" s="2" t="s">
        <v>61</v>
      </c>
      <c r="J7" s="54">
        <v>148801.51</v>
      </c>
      <c r="K7" s="50" t="s">
        <v>10</v>
      </c>
      <c r="L7" s="2" t="s">
        <v>62</v>
      </c>
      <c r="M7" s="55" t="s">
        <v>133</v>
      </c>
      <c r="N7" s="2" t="s">
        <v>63</v>
      </c>
      <c r="O7" s="52"/>
      <c r="P7" s="55">
        <v>44512</v>
      </c>
      <c r="Q7" s="62">
        <f t="shared" si="0"/>
        <v>17.50606</v>
      </c>
      <c r="R7" s="62">
        <f t="shared" si="1"/>
        <v>17.50606</v>
      </c>
      <c r="S7" s="62"/>
      <c r="T7" s="62"/>
      <c r="U7" s="62">
        <f t="shared" si="2"/>
        <v>17.50606</v>
      </c>
      <c r="V7" s="55">
        <v>20</v>
      </c>
      <c r="W7" s="55">
        <v>100</v>
      </c>
      <c r="X7" s="52"/>
      <c r="Y7" s="55">
        <v>100</v>
      </c>
      <c r="Z7" s="64" t="s">
        <v>59</v>
      </c>
      <c r="AA7" s="63" t="s">
        <v>151</v>
      </c>
      <c r="AB7" s="63">
        <v>90</v>
      </c>
      <c r="AC7" s="52" t="s">
        <v>60</v>
      </c>
      <c r="AD7" s="55" t="s">
        <v>152</v>
      </c>
      <c r="AE7" s="55">
        <v>10</v>
      </c>
      <c r="AF7" s="64"/>
      <c r="AG7" s="64"/>
      <c r="AH7" s="64"/>
      <c r="AI7" s="52"/>
      <c r="AJ7" s="52"/>
      <c r="AK7" s="52"/>
      <c r="AL7" s="64"/>
      <c r="AM7" s="64"/>
      <c r="AN7" s="64"/>
    </row>
    <row r="8" spans="1:40" ht="114.75" customHeight="1">
      <c r="A8" s="65" t="s">
        <v>12</v>
      </c>
      <c r="B8" s="66">
        <v>795</v>
      </c>
      <c r="C8" s="67">
        <v>55</v>
      </c>
      <c r="D8" s="68" t="s">
        <v>30</v>
      </c>
      <c r="E8" s="68" t="s">
        <v>31</v>
      </c>
      <c r="F8" s="3">
        <v>2223</v>
      </c>
      <c r="G8" s="68" t="s">
        <v>16</v>
      </c>
      <c r="H8" s="68">
        <v>2005</v>
      </c>
      <c r="I8" s="29" t="s">
        <v>148</v>
      </c>
      <c r="J8" s="69">
        <v>143965.95</v>
      </c>
      <c r="K8" s="66" t="s">
        <v>10</v>
      </c>
      <c r="L8" s="68" t="s">
        <v>68</v>
      </c>
      <c r="M8" s="55" t="s">
        <v>133</v>
      </c>
      <c r="N8" s="68" t="s">
        <v>69</v>
      </c>
      <c r="O8" s="68"/>
      <c r="P8" s="55">
        <v>43030</v>
      </c>
      <c r="Q8" s="70">
        <f t="shared" si="0"/>
        <v>16.937170588235297</v>
      </c>
      <c r="R8" s="70">
        <f t="shared" si="1"/>
        <v>16.937170588235297</v>
      </c>
      <c r="S8" s="70"/>
      <c r="T8" s="70"/>
      <c r="U8" s="70">
        <f t="shared" si="2"/>
        <v>16.937170588235297</v>
      </c>
      <c r="V8" s="71">
        <v>20</v>
      </c>
      <c r="W8" s="71">
        <v>100</v>
      </c>
      <c r="X8" s="72"/>
      <c r="Y8" s="71">
        <v>100</v>
      </c>
      <c r="Z8" s="64" t="s">
        <v>70</v>
      </c>
      <c r="AA8" s="73" t="s">
        <v>153</v>
      </c>
      <c r="AB8" s="73">
        <v>10</v>
      </c>
      <c r="AC8" s="52" t="s">
        <v>30</v>
      </c>
      <c r="AD8" s="71" t="s">
        <v>153</v>
      </c>
      <c r="AE8" s="71">
        <v>90</v>
      </c>
      <c r="AF8" s="64"/>
      <c r="AG8" s="74"/>
      <c r="AH8" s="74"/>
      <c r="AI8" s="52"/>
      <c r="AJ8" s="72"/>
      <c r="AK8" s="72"/>
      <c r="AL8" s="74"/>
      <c r="AM8" s="74"/>
      <c r="AN8" s="74"/>
    </row>
    <row r="9" spans="1:40" s="61" customFormat="1" ht="68.25" customHeight="1">
      <c r="A9" s="49" t="s">
        <v>12</v>
      </c>
      <c r="B9" s="50">
        <v>795</v>
      </c>
      <c r="C9" s="51">
        <v>47</v>
      </c>
      <c r="D9" s="52" t="s">
        <v>32</v>
      </c>
      <c r="E9" s="53" t="s">
        <v>33</v>
      </c>
      <c r="F9" s="1">
        <v>3014</v>
      </c>
      <c r="G9" s="2" t="s">
        <v>17</v>
      </c>
      <c r="H9" s="52">
        <v>2006</v>
      </c>
      <c r="I9" s="55" t="s">
        <v>134</v>
      </c>
      <c r="J9" s="54">
        <v>136705.06</v>
      </c>
      <c r="K9" s="50" t="s">
        <v>10</v>
      </c>
      <c r="L9" s="52" t="s">
        <v>93</v>
      </c>
      <c r="M9" s="55" t="s">
        <v>133</v>
      </c>
      <c r="N9" s="52" t="s">
        <v>94</v>
      </c>
      <c r="O9" s="52" t="s">
        <v>95</v>
      </c>
      <c r="P9" s="55">
        <v>44876</v>
      </c>
      <c r="Q9" s="62">
        <f t="shared" si="0"/>
        <v>16.08294823529412</v>
      </c>
      <c r="R9" s="62">
        <f t="shared" si="1"/>
        <v>16.08294823529412</v>
      </c>
      <c r="S9" s="62"/>
      <c r="T9" s="62"/>
      <c r="U9" s="62">
        <f t="shared" si="2"/>
        <v>16.08294823529412</v>
      </c>
      <c r="V9" s="55">
        <v>20</v>
      </c>
      <c r="W9" s="55">
        <v>91</v>
      </c>
      <c r="X9" s="52"/>
      <c r="Y9" s="55">
        <v>100</v>
      </c>
      <c r="Z9" s="64" t="s">
        <v>67</v>
      </c>
      <c r="AA9" s="63" t="s">
        <v>154</v>
      </c>
      <c r="AB9" s="63">
        <v>90</v>
      </c>
      <c r="AC9" s="52" t="s">
        <v>92</v>
      </c>
      <c r="AD9" s="55" t="s">
        <v>154</v>
      </c>
      <c r="AE9" s="55">
        <v>10</v>
      </c>
      <c r="AF9" s="64"/>
      <c r="AG9" s="64"/>
      <c r="AH9" s="64"/>
      <c r="AI9" s="52"/>
      <c r="AJ9" s="52"/>
      <c r="AK9" s="52"/>
      <c r="AL9" s="64"/>
      <c r="AM9" s="64"/>
      <c r="AN9" s="64"/>
    </row>
    <row r="10" spans="1:40" s="61" customFormat="1" ht="63.75" customHeight="1">
      <c r="A10" s="49" t="s">
        <v>12</v>
      </c>
      <c r="B10" s="50">
        <v>795</v>
      </c>
      <c r="C10" s="51">
        <v>45</v>
      </c>
      <c r="D10" s="52" t="s">
        <v>32</v>
      </c>
      <c r="E10" s="53" t="s">
        <v>34</v>
      </c>
      <c r="F10" s="1">
        <v>10470</v>
      </c>
      <c r="G10" s="2" t="s">
        <v>135</v>
      </c>
      <c r="H10" s="52">
        <v>2006</v>
      </c>
      <c r="I10" s="55" t="s">
        <v>136</v>
      </c>
      <c r="J10" s="54">
        <v>122712.1</v>
      </c>
      <c r="K10" s="50" t="s">
        <v>10</v>
      </c>
      <c r="L10" s="52" t="s">
        <v>64</v>
      </c>
      <c r="M10" s="55" t="s">
        <v>133</v>
      </c>
      <c r="N10" s="52" t="s">
        <v>65</v>
      </c>
      <c r="O10" s="52" t="s">
        <v>66</v>
      </c>
      <c r="P10" s="55">
        <v>44662</v>
      </c>
      <c r="Q10" s="62">
        <f t="shared" si="0"/>
        <v>14.436717647058824</v>
      </c>
      <c r="R10" s="62">
        <f t="shared" si="1"/>
        <v>14.436717647058824</v>
      </c>
      <c r="S10" s="62"/>
      <c r="T10" s="62"/>
      <c r="U10" s="62">
        <f t="shared" si="2"/>
        <v>14.436717647058824</v>
      </c>
      <c r="V10" s="55">
        <v>20</v>
      </c>
      <c r="W10" s="55">
        <v>100</v>
      </c>
      <c r="X10" s="52"/>
      <c r="Y10" s="55">
        <v>100</v>
      </c>
      <c r="Z10" s="64" t="s">
        <v>67</v>
      </c>
      <c r="AA10" s="63" t="s">
        <v>154</v>
      </c>
      <c r="AB10" s="63">
        <v>100</v>
      </c>
      <c r="AC10" s="52"/>
      <c r="AD10" s="52"/>
      <c r="AE10" s="52"/>
      <c r="AF10" s="64"/>
      <c r="AG10" s="64"/>
      <c r="AH10" s="64"/>
      <c r="AI10" s="52"/>
      <c r="AJ10" s="52"/>
      <c r="AK10" s="52"/>
      <c r="AL10" s="64"/>
      <c r="AM10" s="64"/>
      <c r="AN10" s="64"/>
    </row>
    <row r="11" spans="1:40" s="61" customFormat="1" ht="78.75" customHeight="1">
      <c r="A11" s="49" t="s">
        <v>12</v>
      </c>
      <c r="B11" s="50">
        <v>795</v>
      </c>
      <c r="C11" s="51">
        <v>47</v>
      </c>
      <c r="D11" s="52" t="s">
        <v>24</v>
      </c>
      <c r="E11" s="53" t="s">
        <v>35</v>
      </c>
      <c r="F11" s="1">
        <v>6428</v>
      </c>
      <c r="G11" s="52" t="s">
        <v>18</v>
      </c>
      <c r="H11" s="52">
        <v>2005</v>
      </c>
      <c r="I11" s="52" t="s">
        <v>52</v>
      </c>
      <c r="J11" s="54">
        <v>119762.98</v>
      </c>
      <c r="K11" s="50" t="s">
        <v>10</v>
      </c>
      <c r="L11" s="52"/>
      <c r="M11" s="55" t="s">
        <v>133</v>
      </c>
      <c r="N11" s="52" t="s">
        <v>48</v>
      </c>
      <c r="O11" s="52" t="s">
        <v>53</v>
      </c>
      <c r="P11" s="55">
        <v>44476</v>
      </c>
      <c r="Q11" s="62">
        <f t="shared" si="0"/>
        <v>14.089762352941175</v>
      </c>
      <c r="R11" s="62">
        <f t="shared" si="1"/>
        <v>14.089762352941175</v>
      </c>
      <c r="S11" s="62"/>
      <c r="T11" s="62"/>
      <c r="U11" s="62">
        <f t="shared" si="2"/>
        <v>14.089762352941175</v>
      </c>
      <c r="V11" s="55">
        <v>20</v>
      </c>
      <c r="W11" s="55">
        <v>100</v>
      </c>
      <c r="X11" s="52"/>
      <c r="Y11" s="55">
        <v>100</v>
      </c>
      <c r="Z11" s="64" t="s">
        <v>50</v>
      </c>
      <c r="AA11" s="60" t="s">
        <v>149</v>
      </c>
      <c r="AB11" s="63">
        <v>90</v>
      </c>
      <c r="AC11" s="52" t="s">
        <v>51</v>
      </c>
      <c r="AD11" s="55" t="s">
        <v>149</v>
      </c>
      <c r="AE11" s="55">
        <v>10</v>
      </c>
      <c r="AF11" s="63"/>
      <c r="AG11" s="64"/>
      <c r="AH11" s="64"/>
      <c r="AI11" s="52"/>
      <c r="AJ11" s="52"/>
      <c r="AK11" s="52"/>
      <c r="AL11" s="64"/>
      <c r="AM11" s="64"/>
      <c r="AN11" s="64"/>
    </row>
    <row r="12" spans="1:40" s="61" customFormat="1" ht="69.75" customHeight="1">
      <c r="A12" s="49" t="s">
        <v>12</v>
      </c>
      <c r="B12" s="50">
        <v>795</v>
      </c>
      <c r="C12" s="51">
        <v>44</v>
      </c>
      <c r="D12" s="52" t="s">
        <v>36</v>
      </c>
      <c r="E12" s="53" t="s">
        <v>37</v>
      </c>
      <c r="F12" s="1">
        <v>6673</v>
      </c>
      <c r="G12" s="52" t="s">
        <v>19</v>
      </c>
      <c r="H12" s="52">
        <v>2005</v>
      </c>
      <c r="I12" s="52" t="s">
        <v>77</v>
      </c>
      <c r="J12" s="54">
        <v>66766.82</v>
      </c>
      <c r="K12" s="50" t="s">
        <v>10</v>
      </c>
      <c r="L12" s="52" t="s">
        <v>78</v>
      </c>
      <c r="M12" s="55" t="s">
        <v>133</v>
      </c>
      <c r="N12" s="52" t="s">
        <v>79</v>
      </c>
      <c r="O12" s="52" t="s">
        <v>80</v>
      </c>
      <c r="P12" s="55" t="s">
        <v>130</v>
      </c>
      <c r="Q12" s="62">
        <f t="shared" si="0"/>
        <v>7.854920000000002</v>
      </c>
      <c r="R12" s="62">
        <f t="shared" si="1"/>
        <v>7.854920000000002</v>
      </c>
      <c r="S12" s="62"/>
      <c r="T12" s="62"/>
      <c r="U12" s="62">
        <f t="shared" si="2"/>
        <v>7.854920000000002</v>
      </c>
      <c r="V12" s="55">
        <v>20</v>
      </c>
      <c r="W12" s="55">
        <v>63</v>
      </c>
      <c r="X12" s="52"/>
      <c r="Y12" s="55">
        <v>100</v>
      </c>
      <c r="Z12" s="64" t="s">
        <v>58</v>
      </c>
      <c r="AA12" s="63" t="s">
        <v>155</v>
      </c>
      <c r="AB12" s="63">
        <v>80</v>
      </c>
      <c r="AC12" s="55" t="s">
        <v>81</v>
      </c>
      <c r="AD12" s="55" t="s">
        <v>137</v>
      </c>
      <c r="AE12" s="55">
        <v>20</v>
      </c>
      <c r="AF12" s="63"/>
      <c r="AG12" s="64"/>
      <c r="AH12" s="64"/>
      <c r="AI12" s="52"/>
      <c r="AJ12" s="52"/>
      <c r="AK12" s="52"/>
      <c r="AL12" s="64"/>
      <c r="AM12" s="64"/>
      <c r="AN12" s="64"/>
    </row>
    <row r="13" spans="1:40" ht="76.5" customHeight="1">
      <c r="A13" s="75" t="s">
        <v>12</v>
      </c>
      <c r="B13" s="76">
        <v>795</v>
      </c>
      <c r="C13" s="77">
        <v>54</v>
      </c>
      <c r="D13" s="76" t="s">
        <v>30</v>
      </c>
      <c r="E13" s="78" t="s">
        <v>38</v>
      </c>
      <c r="F13" s="78">
        <v>7814</v>
      </c>
      <c r="G13" s="78" t="s">
        <v>20</v>
      </c>
      <c r="H13" s="78">
        <v>2007</v>
      </c>
      <c r="I13" s="79"/>
      <c r="J13" s="80">
        <v>100000</v>
      </c>
      <c r="K13" s="81" t="s">
        <v>11</v>
      </c>
      <c r="L13" s="82" t="s">
        <v>71</v>
      </c>
      <c r="M13" s="55" t="s">
        <v>133</v>
      </c>
      <c r="N13" s="68" t="s">
        <v>72</v>
      </c>
      <c r="O13" s="83"/>
      <c r="P13" s="55">
        <v>45156</v>
      </c>
      <c r="Q13" s="70">
        <f t="shared" si="0"/>
        <v>11.76470588235294</v>
      </c>
      <c r="R13" s="70">
        <f t="shared" si="1"/>
        <v>11.76470588235294</v>
      </c>
      <c r="S13" s="70"/>
      <c r="T13" s="70"/>
      <c r="U13" s="70">
        <f t="shared" si="2"/>
        <v>11.76470588235294</v>
      </c>
      <c r="V13" s="71">
        <v>20</v>
      </c>
      <c r="W13" s="71">
        <v>65</v>
      </c>
      <c r="X13" s="72"/>
      <c r="Y13" s="71">
        <v>100</v>
      </c>
      <c r="Z13" s="63" t="s">
        <v>73</v>
      </c>
      <c r="AA13" s="73" t="s">
        <v>153</v>
      </c>
      <c r="AB13" s="73">
        <v>80</v>
      </c>
      <c r="AC13" s="55" t="s">
        <v>143</v>
      </c>
      <c r="AD13" s="71" t="s">
        <v>138</v>
      </c>
      <c r="AE13" s="71">
        <v>20</v>
      </c>
      <c r="AF13" s="64"/>
      <c r="AG13" s="74"/>
      <c r="AH13" s="74"/>
      <c r="AI13" s="52"/>
      <c r="AJ13" s="72"/>
      <c r="AK13" s="72"/>
      <c r="AL13" s="74"/>
      <c r="AM13" s="74"/>
      <c r="AN13" s="74"/>
    </row>
    <row r="14" spans="1:40" s="61" customFormat="1" ht="79.5" customHeight="1">
      <c r="A14" s="84" t="s">
        <v>12</v>
      </c>
      <c r="B14" s="85">
        <v>795</v>
      </c>
      <c r="C14" s="86">
        <v>47</v>
      </c>
      <c r="D14" s="85" t="s">
        <v>32</v>
      </c>
      <c r="E14" s="84" t="s">
        <v>33</v>
      </c>
      <c r="F14" s="84">
        <v>3014</v>
      </c>
      <c r="G14" s="84" t="s">
        <v>21</v>
      </c>
      <c r="H14" s="84">
        <v>2008</v>
      </c>
      <c r="I14" s="87"/>
      <c r="J14" s="88">
        <v>140000</v>
      </c>
      <c r="K14" s="89" t="s">
        <v>11</v>
      </c>
      <c r="L14" s="87" t="s">
        <v>90</v>
      </c>
      <c r="M14" s="55" t="s">
        <v>133</v>
      </c>
      <c r="N14" s="52" t="s">
        <v>91</v>
      </c>
      <c r="O14" s="52"/>
      <c r="P14" s="55">
        <v>45584</v>
      </c>
      <c r="Q14" s="62">
        <f t="shared" si="0"/>
        <v>16.47058823529412</v>
      </c>
      <c r="R14" s="62">
        <f t="shared" si="1"/>
        <v>16.47058823529412</v>
      </c>
      <c r="S14" s="62"/>
      <c r="T14" s="62"/>
      <c r="U14" s="62">
        <f t="shared" si="2"/>
        <v>16.47058823529412</v>
      </c>
      <c r="V14" s="55">
        <v>20</v>
      </c>
      <c r="W14" s="55">
        <v>40</v>
      </c>
      <c r="X14" s="52"/>
      <c r="Y14" s="55">
        <v>100</v>
      </c>
      <c r="Z14" s="64" t="s">
        <v>67</v>
      </c>
      <c r="AA14" s="63" t="s">
        <v>154</v>
      </c>
      <c r="AB14" s="63">
        <v>90</v>
      </c>
      <c r="AC14" s="52" t="s">
        <v>92</v>
      </c>
      <c r="AD14" s="55" t="s">
        <v>154</v>
      </c>
      <c r="AE14" s="55">
        <v>10</v>
      </c>
      <c r="AF14" s="64"/>
      <c r="AG14" s="64"/>
      <c r="AH14" s="64"/>
      <c r="AI14" s="52"/>
      <c r="AJ14" s="52"/>
      <c r="AK14" s="52"/>
      <c r="AL14" s="64"/>
      <c r="AM14" s="64"/>
      <c r="AN14" s="64"/>
    </row>
    <row r="15" spans="1:40" s="61" customFormat="1" ht="67.5" customHeight="1">
      <c r="A15" s="84" t="s">
        <v>12</v>
      </c>
      <c r="B15" s="90">
        <v>795</v>
      </c>
      <c r="C15" s="91">
        <v>44</v>
      </c>
      <c r="D15" s="90" t="s">
        <v>36</v>
      </c>
      <c r="E15" s="84" t="s">
        <v>37</v>
      </c>
      <c r="F15" s="84">
        <v>6673</v>
      </c>
      <c r="G15" s="84" t="s">
        <v>22</v>
      </c>
      <c r="H15" s="84">
        <v>2008</v>
      </c>
      <c r="I15" s="87" t="s">
        <v>82</v>
      </c>
      <c r="J15" s="92">
        <v>60000</v>
      </c>
      <c r="K15" s="93" t="s">
        <v>11</v>
      </c>
      <c r="L15" s="87" t="s">
        <v>83</v>
      </c>
      <c r="M15" s="55" t="s">
        <v>133</v>
      </c>
      <c r="N15" s="52" t="s">
        <v>79</v>
      </c>
      <c r="O15" s="52" t="s">
        <v>80</v>
      </c>
      <c r="P15" s="55">
        <v>45248</v>
      </c>
      <c r="Q15" s="62">
        <f t="shared" si="0"/>
        <v>7.058823529411765</v>
      </c>
      <c r="R15" s="62">
        <f t="shared" si="1"/>
        <v>7.058823529411765</v>
      </c>
      <c r="S15" s="62"/>
      <c r="T15" s="62"/>
      <c r="U15" s="62">
        <f t="shared" si="2"/>
        <v>7.058823529411765</v>
      </c>
      <c r="V15" s="55">
        <v>20</v>
      </c>
      <c r="W15" s="55">
        <v>58</v>
      </c>
      <c r="X15" s="52"/>
      <c r="Y15" s="55">
        <v>100</v>
      </c>
      <c r="Z15" s="64" t="s">
        <v>58</v>
      </c>
      <c r="AA15" s="63" t="s">
        <v>155</v>
      </c>
      <c r="AB15" s="63">
        <v>50</v>
      </c>
      <c r="AC15" s="55" t="s">
        <v>81</v>
      </c>
      <c r="AD15" s="55" t="s">
        <v>137</v>
      </c>
      <c r="AE15" s="55">
        <v>50</v>
      </c>
      <c r="AF15" s="64"/>
      <c r="AG15" s="64"/>
      <c r="AH15" s="64"/>
      <c r="AI15" s="52"/>
      <c r="AJ15" s="52"/>
      <c r="AK15" s="52"/>
      <c r="AL15" s="64"/>
      <c r="AM15" s="64"/>
      <c r="AN15" s="64"/>
    </row>
    <row r="16" spans="1:40" s="61" customFormat="1" ht="77.25" customHeight="1">
      <c r="A16" s="84" t="s">
        <v>12</v>
      </c>
      <c r="B16" s="90">
        <v>795</v>
      </c>
      <c r="C16" s="91">
        <v>47</v>
      </c>
      <c r="D16" s="90" t="s">
        <v>32</v>
      </c>
      <c r="E16" s="94" t="s">
        <v>139</v>
      </c>
      <c r="F16" s="94">
        <v>11594</v>
      </c>
      <c r="G16" s="84" t="s">
        <v>23</v>
      </c>
      <c r="H16" s="84">
        <v>2007</v>
      </c>
      <c r="I16" s="95"/>
      <c r="J16" s="92">
        <v>50619.93</v>
      </c>
      <c r="K16" s="93" t="s">
        <v>11</v>
      </c>
      <c r="L16" s="87" t="s">
        <v>88</v>
      </c>
      <c r="M16" s="55" t="s">
        <v>133</v>
      </c>
      <c r="N16" s="4" t="s">
        <v>89</v>
      </c>
      <c r="O16" s="72"/>
      <c r="P16" s="55">
        <v>44833.44834</v>
      </c>
      <c r="Q16" s="62">
        <f t="shared" si="0"/>
        <v>5.955285882352941</v>
      </c>
      <c r="R16" s="62">
        <f t="shared" si="1"/>
        <v>5.955285882352941</v>
      </c>
      <c r="S16" s="62"/>
      <c r="T16" s="62"/>
      <c r="U16" s="62">
        <f t="shared" si="2"/>
        <v>5.955285882352941</v>
      </c>
      <c r="V16" s="55">
        <v>20</v>
      </c>
      <c r="W16" s="55">
        <v>90</v>
      </c>
      <c r="X16" s="52"/>
      <c r="Y16" s="55">
        <v>100</v>
      </c>
      <c r="Z16" s="64" t="s">
        <v>67</v>
      </c>
      <c r="AA16" s="63" t="s">
        <v>154</v>
      </c>
      <c r="AB16" s="63">
        <v>100</v>
      </c>
      <c r="AC16" s="52"/>
      <c r="AD16" s="52"/>
      <c r="AE16" s="52"/>
      <c r="AF16" s="64"/>
      <c r="AG16" s="64"/>
      <c r="AH16" s="64"/>
      <c r="AI16" s="52"/>
      <c r="AJ16" s="52"/>
      <c r="AK16" s="52"/>
      <c r="AL16" s="64"/>
      <c r="AM16" s="64"/>
      <c r="AN16" s="64"/>
    </row>
    <row r="17" spans="1:40" ht="63.75">
      <c r="A17" s="96" t="s">
        <v>12</v>
      </c>
      <c r="B17" s="90">
        <v>795</v>
      </c>
      <c r="C17" s="91">
        <v>59</v>
      </c>
      <c r="D17" s="90" t="s">
        <v>27</v>
      </c>
      <c r="E17" s="96" t="s">
        <v>28</v>
      </c>
      <c r="F17" s="96">
        <v>10369</v>
      </c>
      <c r="G17" s="96" t="s">
        <v>39</v>
      </c>
      <c r="H17" s="72">
        <v>2003</v>
      </c>
      <c r="I17" s="96"/>
      <c r="J17" s="97">
        <v>23994</v>
      </c>
      <c r="K17" s="98" t="s">
        <v>9</v>
      </c>
      <c r="L17" s="2" t="s">
        <v>98</v>
      </c>
      <c r="M17" s="55" t="s">
        <v>133</v>
      </c>
      <c r="N17" s="72"/>
      <c r="O17" s="72"/>
      <c r="P17" s="71" t="s">
        <v>131</v>
      </c>
      <c r="Q17" s="70">
        <f t="shared" si="0"/>
        <v>2.8228235294117647</v>
      </c>
      <c r="R17" s="70">
        <f t="shared" si="1"/>
        <v>2.8228235294117647</v>
      </c>
      <c r="S17" s="70"/>
      <c r="T17" s="70"/>
      <c r="U17" s="70">
        <f t="shared" si="2"/>
        <v>2.8228235294117647</v>
      </c>
      <c r="V17" s="71">
        <v>20</v>
      </c>
      <c r="W17" s="71">
        <v>100</v>
      </c>
      <c r="X17" s="72"/>
      <c r="Y17" s="71">
        <v>100</v>
      </c>
      <c r="Z17" s="64" t="s">
        <v>100</v>
      </c>
      <c r="AA17" s="63" t="s">
        <v>150</v>
      </c>
      <c r="AB17" s="63">
        <v>100</v>
      </c>
      <c r="AC17" s="52"/>
      <c r="AD17" s="72"/>
      <c r="AE17" s="72"/>
      <c r="AF17" s="74"/>
      <c r="AG17" s="74"/>
      <c r="AH17" s="74"/>
      <c r="AI17" s="72"/>
      <c r="AJ17" s="72"/>
      <c r="AK17" s="72"/>
      <c r="AL17" s="74"/>
      <c r="AM17" s="74"/>
      <c r="AN17" s="74"/>
    </row>
    <row r="18" spans="1:40" ht="63.75">
      <c r="A18" s="96" t="s">
        <v>12</v>
      </c>
      <c r="B18" s="90">
        <v>795</v>
      </c>
      <c r="C18" s="91">
        <v>59</v>
      </c>
      <c r="D18" s="90" t="s">
        <v>27</v>
      </c>
      <c r="E18" s="96" t="s">
        <v>40</v>
      </c>
      <c r="F18" s="96">
        <v>10369</v>
      </c>
      <c r="G18" s="96" t="s">
        <v>41</v>
      </c>
      <c r="H18" s="72">
        <v>2003</v>
      </c>
      <c r="I18" s="72"/>
      <c r="J18" s="97">
        <v>12518</v>
      </c>
      <c r="K18" s="98" t="s">
        <v>9</v>
      </c>
      <c r="L18" s="2" t="s">
        <v>99</v>
      </c>
      <c r="M18" s="55" t="s">
        <v>133</v>
      </c>
      <c r="N18" s="72"/>
      <c r="O18" s="72"/>
      <c r="P18" s="71">
        <v>43574</v>
      </c>
      <c r="Q18" s="70">
        <f t="shared" si="0"/>
        <v>1.472705882352941</v>
      </c>
      <c r="R18" s="70">
        <f t="shared" si="1"/>
        <v>1.472705882352941</v>
      </c>
      <c r="S18" s="70"/>
      <c r="T18" s="70"/>
      <c r="U18" s="70">
        <f t="shared" si="2"/>
        <v>1.472705882352941</v>
      </c>
      <c r="V18" s="71">
        <v>20</v>
      </c>
      <c r="W18" s="71">
        <v>100</v>
      </c>
      <c r="X18" s="72"/>
      <c r="Y18" s="71">
        <v>100</v>
      </c>
      <c r="Z18" s="64" t="s">
        <v>100</v>
      </c>
      <c r="AA18" s="63" t="s">
        <v>150</v>
      </c>
      <c r="AB18" s="63">
        <v>100</v>
      </c>
      <c r="AC18" s="52"/>
      <c r="AD18" s="72"/>
      <c r="AE18" s="72"/>
      <c r="AF18" s="74"/>
      <c r="AG18" s="74"/>
      <c r="AH18" s="74"/>
      <c r="AI18" s="72"/>
      <c r="AJ18" s="72"/>
      <c r="AK18" s="72"/>
      <c r="AL18" s="74"/>
      <c r="AM18" s="74"/>
      <c r="AN18" s="74"/>
    </row>
    <row r="19" spans="1:40" ht="48.75" customHeight="1">
      <c r="A19" s="75" t="s">
        <v>12</v>
      </c>
      <c r="B19" s="76">
        <v>795</v>
      </c>
      <c r="C19" s="77">
        <v>55</v>
      </c>
      <c r="D19" s="76" t="s">
        <v>30</v>
      </c>
      <c r="E19" s="78" t="s">
        <v>42</v>
      </c>
      <c r="F19" s="78">
        <v>4171</v>
      </c>
      <c r="G19" s="78" t="s">
        <v>43</v>
      </c>
      <c r="H19" s="83">
        <v>2005</v>
      </c>
      <c r="I19" s="83"/>
      <c r="J19" s="99">
        <v>19528</v>
      </c>
      <c r="K19" s="81" t="s">
        <v>10</v>
      </c>
      <c r="L19" s="68" t="s">
        <v>74</v>
      </c>
      <c r="M19" s="55" t="s">
        <v>133</v>
      </c>
      <c r="N19" s="68" t="s">
        <v>75</v>
      </c>
      <c r="O19" s="83"/>
      <c r="P19" s="71">
        <v>44429.44443</v>
      </c>
      <c r="Q19" s="70">
        <f t="shared" si="0"/>
        <v>2.297411764705882</v>
      </c>
      <c r="R19" s="70">
        <f t="shared" si="1"/>
        <v>2.297411764705882</v>
      </c>
      <c r="S19" s="70"/>
      <c r="T19" s="70"/>
      <c r="U19" s="70">
        <f t="shared" si="2"/>
        <v>2.297411764705882</v>
      </c>
      <c r="V19" s="71">
        <v>20</v>
      </c>
      <c r="W19" s="71">
        <v>100</v>
      </c>
      <c r="X19" s="72"/>
      <c r="Y19" s="71">
        <v>100</v>
      </c>
      <c r="Z19" s="63" t="s">
        <v>73</v>
      </c>
      <c r="AA19" s="73" t="s">
        <v>153</v>
      </c>
      <c r="AB19" s="73">
        <v>80</v>
      </c>
      <c r="AC19" s="72" t="s">
        <v>76</v>
      </c>
      <c r="AD19" s="71" t="s">
        <v>156</v>
      </c>
      <c r="AE19" s="71">
        <v>20</v>
      </c>
      <c r="AF19" s="64"/>
      <c r="AG19" s="74"/>
      <c r="AH19" s="74"/>
      <c r="AI19" s="2"/>
      <c r="AJ19" s="72"/>
      <c r="AK19" s="72"/>
      <c r="AL19" s="74"/>
      <c r="AM19" s="74"/>
      <c r="AN19" s="74"/>
    </row>
    <row r="20" spans="1:40" ht="75" customHeight="1">
      <c r="A20" s="96" t="s">
        <v>12</v>
      </c>
      <c r="B20" s="90">
        <v>795</v>
      </c>
      <c r="C20" s="91">
        <v>41</v>
      </c>
      <c r="D20" s="90" t="s">
        <v>36</v>
      </c>
      <c r="E20" s="96" t="s">
        <v>44</v>
      </c>
      <c r="F20" s="96">
        <v>3030</v>
      </c>
      <c r="G20" s="96" t="s">
        <v>45</v>
      </c>
      <c r="H20" s="72">
        <v>2005</v>
      </c>
      <c r="I20" s="52" t="s">
        <v>54</v>
      </c>
      <c r="J20" s="97">
        <v>38290</v>
      </c>
      <c r="K20" s="98" t="s">
        <v>10</v>
      </c>
      <c r="L20" s="52" t="s">
        <v>55</v>
      </c>
      <c r="M20" s="55" t="s">
        <v>133</v>
      </c>
      <c r="N20" s="52" t="s">
        <v>56</v>
      </c>
      <c r="O20" s="52" t="s">
        <v>57</v>
      </c>
      <c r="P20" s="71">
        <v>44552.44553</v>
      </c>
      <c r="Q20" s="70">
        <f t="shared" si="0"/>
        <v>4.504705882352941</v>
      </c>
      <c r="R20" s="70">
        <f t="shared" si="1"/>
        <v>4.504705882352941</v>
      </c>
      <c r="S20" s="70"/>
      <c r="T20" s="70"/>
      <c r="U20" s="70">
        <f t="shared" si="2"/>
        <v>4.504705882352941</v>
      </c>
      <c r="V20" s="71">
        <v>20</v>
      </c>
      <c r="W20" s="71">
        <v>100</v>
      </c>
      <c r="X20" s="72"/>
      <c r="Y20" s="71">
        <v>100</v>
      </c>
      <c r="Z20" s="63" t="s">
        <v>58</v>
      </c>
      <c r="AA20" s="63" t="s">
        <v>155</v>
      </c>
      <c r="AB20" s="63">
        <v>100</v>
      </c>
      <c r="AC20" s="52"/>
      <c r="AD20" s="72"/>
      <c r="AE20" s="72"/>
      <c r="AF20" s="64"/>
      <c r="AG20" s="74"/>
      <c r="AH20" s="74"/>
      <c r="AI20" s="2"/>
      <c r="AJ20" s="72"/>
      <c r="AK20" s="72"/>
      <c r="AL20" s="74"/>
      <c r="AM20" s="74"/>
      <c r="AN20" s="74"/>
    </row>
    <row r="21" spans="1:40" ht="75.75" customHeight="1">
      <c r="A21" s="96" t="s">
        <v>12</v>
      </c>
      <c r="B21" s="90">
        <v>795</v>
      </c>
      <c r="C21" s="91">
        <v>44</v>
      </c>
      <c r="D21" s="90" t="s">
        <v>27</v>
      </c>
      <c r="E21" s="96" t="s">
        <v>37</v>
      </c>
      <c r="F21" s="96">
        <v>6673</v>
      </c>
      <c r="G21" s="96" t="s">
        <v>46</v>
      </c>
      <c r="H21" s="72">
        <v>2003</v>
      </c>
      <c r="I21" s="52" t="s">
        <v>84</v>
      </c>
      <c r="J21" s="54">
        <v>18778</v>
      </c>
      <c r="K21" s="100" t="s">
        <v>9</v>
      </c>
      <c r="L21" s="52" t="s">
        <v>85</v>
      </c>
      <c r="M21" s="55" t="s">
        <v>133</v>
      </c>
      <c r="N21" s="2" t="s">
        <v>86</v>
      </c>
      <c r="O21" s="52" t="s">
        <v>87</v>
      </c>
      <c r="P21" s="71">
        <v>43784</v>
      </c>
      <c r="Q21" s="70">
        <f t="shared" si="0"/>
        <v>2.2091764705882353</v>
      </c>
      <c r="R21" s="70">
        <f t="shared" si="1"/>
        <v>2.2091764705882353</v>
      </c>
      <c r="S21" s="70"/>
      <c r="T21" s="70"/>
      <c r="U21" s="70">
        <f t="shared" si="2"/>
        <v>2.2091764705882353</v>
      </c>
      <c r="V21" s="71">
        <v>20</v>
      </c>
      <c r="W21" s="71">
        <v>100</v>
      </c>
      <c r="X21" s="72"/>
      <c r="Y21" s="71">
        <v>100</v>
      </c>
      <c r="Z21" s="64" t="s">
        <v>58</v>
      </c>
      <c r="AA21" s="63" t="s">
        <v>155</v>
      </c>
      <c r="AB21" s="63">
        <v>40</v>
      </c>
      <c r="AC21" s="55" t="s">
        <v>81</v>
      </c>
      <c r="AD21" s="55" t="s">
        <v>137</v>
      </c>
      <c r="AE21" s="71">
        <v>60</v>
      </c>
      <c r="AF21" s="63"/>
      <c r="AG21" s="74"/>
      <c r="AH21" s="74"/>
      <c r="AI21" s="52"/>
      <c r="AJ21" s="72"/>
      <c r="AK21" s="72"/>
      <c r="AL21" s="74"/>
      <c r="AM21" s="74"/>
      <c r="AN21" s="74"/>
    </row>
    <row r="22" spans="1:40" ht="51.75" customHeight="1" thickBot="1">
      <c r="A22" s="30" t="s">
        <v>101</v>
      </c>
      <c r="B22" s="31">
        <v>795</v>
      </c>
      <c r="C22" s="31">
        <v>54</v>
      </c>
      <c r="D22" s="32" t="s">
        <v>30</v>
      </c>
      <c r="E22" s="32" t="s">
        <v>129</v>
      </c>
      <c r="F22" s="101">
        <v>7814</v>
      </c>
      <c r="G22" s="30" t="s">
        <v>102</v>
      </c>
      <c r="H22" s="32">
        <v>2009</v>
      </c>
      <c r="I22" s="102" t="s">
        <v>140</v>
      </c>
      <c r="J22" s="33">
        <v>138000</v>
      </c>
      <c r="K22" s="34" t="s">
        <v>103</v>
      </c>
      <c r="L22" s="103"/>
      <c r="M22" s="55" t="s">
        <v>133</v>
      </c>
      <c r="N22" s="55" t="s">
        <v>141</v>
      </c>
      <c r="O22" s="55" t="s">
        <v>142</v>
      </c>
      <c r="P22" s="104">
        <v>45915.45916</v>
      </c>
      <c r="Q22" s="105">
        <f t="shared" si="0"/>
        <v>16.235294117647058</v>
      </c>
      <c r="R22" s="105">
        <f t="shared" si="1"/>
        <v>16.235294117647058</v>
      </c>
      <c r="S22" s="105"/>
      <c r="T22" s="105"/>
      <c r="U22" s="105">
        <f t="shared" si="2"/>
        <v>16.235294117647058</v>
      </c>
      <c r="V22" s="104">
        <v>20</v>
      </c>
      <c r="W22" s="104">
        <v>22</v>
      </c>
      <c r="X22" s="106"/>
      <c r="Y22" s="104">
        <v>100</v>
      </c>
      <c r="Z22" s="63" t="s">
        <v>73</v>
      </c>
      <c r="AA22" s="73" t="s">
        <v>153</v>
      </c>
      <c r="AB22" s="73">
        <v>45</v>
      </c>
      <c r="AC22" s="55" t="s">
        <v>144</v>
      </c>
      <c r="AD22" s="71" t="s">
        <v>138</v>
      </c>
      <c r="AE22" s="71">
        <v>55</v>
      </c>
      <c r="AF22" s="107"/>
      <c r="AG22" s="107"/>
      <c r="AH22" s="107"/>
      <c r="AI22" s="106"/>
      <c r="AJ22" s="106"/>
      <c r="AK22" s="106"/>
      <c r="AL22" s="107"/>
      <c r="AM22" s="107"/>
      <c r="AN22" s="107"/>
    </row>
    <row r="23" spans="1:15" ht="12.75">
      <c r="A23" s="108"/>
      <c r="B23" s="109"/>
      <c r="C23" s="110"/>
      <c r="D23" s="111"/>
      <c r="E23" s="112"/>
      <c r="F23" s="12"/>
      <c r="G23" s="111"/>
      <c r="H23" s="111"/>
      <c r="I23" s="111"/>
      <c r="J23" s="113"/>
      <c r="K23" s="109"/>
      <c r="L23" s="111"/>
      <c r="M23" s="13"/>
      <c r="N23" s="13"/>
      <c r="O23" s="13"/>
    </row>
    <row r="24" spans="6:11" ht="12.75">
      <c r="F24" s="35"/>
      <c r="K24" s="14"/>
    </row>
    <row r="25" spans="1:15" ht="12.75">
      <c r="A25" s="114" t="s">
        <v>145</v>
      </c>
      <c r="B25" s="115"/>
      <c r="C25" s="115"/>
      <c r="D25" s="115"/>
      <c r="E25" s="115"/>
      <c r="F25" s="115"/>
      <c r="K25" s="119" t="s">
        <v>146</v>
      </c>
      <c r="L25" s="115"/>
      <c r="M25" s="115"/>
      <c r="N25" s="115"/>
      <c r="O25" s="115"/>
    </row>
    <row r="26" spans="6:11" ht="12.75">
      <c r="F26" s="35"/>
      <c r="K26" s="14"/>
    </row>
    <row r="27" spans="1:5" ht="12.75">
      <c r="A27" s="114" t="s">
        <v>147</v>
      </c>
      <c r="B27" s="115"/>
      <c r="C27" s="115"/>
      <c r="D27" s="115"/>
      <c r="E27" s="115"/>
    </row>
  </sheetData>
  <sheetProtection/>
  <mergeCells count="5">
    <mergeCell ref="A27:E27"/>
    <mergeCell ref="R3:U3"/>
    <mergeCell ref="A1:G1"/>
    <mergeCell ref="A25:F25"/>
    <mergeCell ref="K25:O25"/>
  </mergeCells>
  <printOptions/>
  <pageMargins left="0.75" right="0.75" top="1" bottom="1" header="0" footer="0"/>
  <pageSetup horizontalDpi="600" verticalDpi="600" orientation="landscape" paperSize="9" scale="2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2010-12-23T09:13:06Z</cp:lastPrinted>
  <dcterms:created xsi:type="dcterms:W3CDTF">2009-06-15T12:06:31Z</dcterms:created>
  <dcterms:modified xsi:type="dcterms:W3CDTF">2011-01-07T13:56:55Z</dcterms:modified>
  <cp:category/>
  <cp:version/>
  <cp:contentType/>
  <cp:contentStatus/>
</cp:coreProperties>
</file>