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80" windowWidth="19320" windowHeight="11955"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<sst xmlns="http://schemas.openxmlformats.org/spreadsheetml/2006/main" count="87" uniqueCount="61">
  <si>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</si>
  <si>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</si>
  <si>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</si>
  <si>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</si>
  <si>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</si>
  <si>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</si>
  <si>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</si>
  <si>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</si>
  <si>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</si>
  <si>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</si>
  <si>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Narodna in univerzitetna knjižnica</t>
  </si>
  <si>
    <t>Melita Ambrožič</t>
  </si>
  <si>
    <t>Informacijsko-tehnološka oprema za digitalni arhiv</t>
  </si>
  <si>
    <t>i2S CopiBook Color stand-alone scanning station for A2 landscape bound works</t>
  </si>
  <si>
    <t>Vsa oprema, ki je bila kupljena preko tega razpisa, je vključena v produkcijo in strogo namensko uporabljana za digitalni arhiv. Strežnik je namenjen harvesterju, obstoječe diskovno polje pa je bilo z dodatno polico 2TB razširjeno in je še vedno v uporabi za hranjenje zajetih podatkov. Z dodatno enoto in licenco zanjo pa skrbimo za varno hranjeno kopijo podatkov na diskovnem polju. Na medijih, ki so bili kupljeni preko razpisa, pa je hranjena kopija teh podatkov.</t>
  </si>
  <si>
    <t>The scanning station is being used for digital reproduction of NUK library materials. Almost all these materials have public access through the protal dLib.si.</t>
  </si>
  <si>
    <t>Oprema je v uporabi za digitalno reproduciranje gradiva v NUK. Digitalizirano gradivo je skoraj v celoti prosto dostopno preko portala dLib.si.</t>
  </si>
  <si>
    <t>All the purchased equipment is included in the production processes and is strictly designed for the digital archive. The server is used for web harvesting, the harddisk has been extended with 2TB and it is still used for storing data. With an additional unit and licence we take care for a safe data backup. The backup of all data is stored on purchased storage media.</t>
  </si>
  <si>
    <t xml:space="preserve">Oprema je izključno v uporabi za digitalni arhiv v NUK. V njem shranjujemo obvezni izvod digitalnih publikacij, ki nam jih pošljejo zavezanci ter za shranjevanje zajetih publikacij na medmrežju. </t>
  </si>
  <si>
    <t>The equiment is used for NUK's  digital archive only. We use it for storing the legal deposit copies received from Slovenian publishers and for the harvested web publications.</t>
  </si>
  <si>
    <t>optični čitalec i2S CopiBook Color stand-alone scanning station for A2 landscape bound works</t>
  </si>
  <si>
    <t>Optični čitalec je uporabljen za digitalizacijo zbirk, ki jih hranimo v NUK-u.</t>
  </si>
  <si>
    <t>The scanner is used for the digitisation of library materials kept in NUK.</t>
  </si>
  <si>
    <t>eTEN št. 518635 - Digitisation on Demand</t>
  </si>
  <si>
    <t xml:space="preserve"> Norveški finančni mehanizmi - Digitalna knjižnica slovenije  - dLib.si</t>
  </si>
  <si>
    <t>Kultura - CU7-MULT7  št. 2009-0986/001-001</t>
  </si>
  <si>
    <t>eVsebinePlus - Europeana Travel</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</si>
  <si>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</si>
  <si>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</si>
  <si>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</si>
  <si>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</si>
  <si>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</si>
  <si>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</si>
  <si>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</si>
  <si>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</si>
  <si>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</si>
  <si>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</si>
  <si>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</si>
  <si>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</si>
  <si>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</si>
  <si>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</si>
  <si>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</si>
  <si>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</si>
  <si>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</si>
  <si>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</si>
  <si>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</si>
  <si>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</si>
  <si>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</si>
  <si>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</si>
  <si>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</si>
  <si>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 xml:space="preserve"> </t>
  </si>
  <si>
    <t xml:space="preserve">Zaradi preprečevanja okvar opremo uporabljajo specializirani kadri NUK. Cenik digitalizacije dosegljiv na URL: http://www.nuk.uni-lj.si/dokumenti/2010/pdf/cenik_2010.pdf </t>
  </si>
  <si>
    <t xml:space="preserve">0006554 in 0006641 </t>
  </si>
  <si>
    <t>Oprema deluje v sestavi digitalnega arhiva in jo je težko izločiti.Je dostopna v okviru javne službe, ki jo NUK izvaja. Več informacij je na voljo na spletni strani : https://www.nuk.uni-lj.si/svarog/</t>
  </si>
  <si>
    <t>Ime zakonitega zastopnika/pooblaščene osebe raziskovalne organizacije: Materja Komel Snoj, ravnateljica</t>
  </si>
  <si>
    <t>Ime odgovornega računovodje: Katja Virant</t>
  </si>
  <si>
    <t>Alenka Kavčič-Čolić</t>
  </si>
  <si>
    <t>Zoran Krstulović</t>
  </si>
  <si>
    <t>Cena za uporabo raziskovalne opreme                   ( v EUR / na uro )</t>
  </si>
  <si>
    <t>Struktura lastne cene za uporabo raziskovalne opreme ( v EUR / na uro)</t>
  </si>
  <si>
    <t>MESEČNO POROČILO - JULIJ 2011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</si>
</sst>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6">
    <font>
      <sz val="10"/>
      <name val="Arial"/>
      <family val="0"/>
    </font>
    <font>
      <sz val="11"/>
      <color indexed="8"/>
      <name val="Calibri"/>
      <family val="2"/>
    </font>
    <font>
      <b/>
      <sz val="10"/>
      <name val="Arial"/>
      <family val="2"/>
    </font>
    <font>
      <sz val="8"/>
      <name val="Arial"/>
      <family val="2"/>
    </font>
    <font>
      <sz val="10"/>
      <color indexed="8"/>
      <name val="Arial"/>
      <family val="2"/>
    </font>
    <font>
      <b/>
      <sz val="14"/>
      <name val="Arial"/>
      <family val="2"/>
    </font>
    <font>
      <sz val="14"/>
      <name val="Arial"/>
      <family val="2"/>
    </font>
    <font>
      <b/>
      <sz val="11"/>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83">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Font="1" applyBorder="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2"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0" fillId="0" borderId="27" xfId="0" applyFont="1" applyBorder="1" applyAlignment="1">
      <alignment wrapText="1"/>
    </xf>
    <xf numFmtId="0" fontId="0" fillId="20" borderId="11" xfId="0" applyFont="1" applyFill="1" applyBorder="1" applyAlignment="1">
      <alignment wrapText="1"/>
    </xf>
    <xf numFmtId="0" fontId="0" fillId="20" borderId="27" xfId="0" applyFont="1" applyFill="1" applyBorder="1" applyAlignment="1">
      <alignment wrapText="1"/>
    </xf>
    <xf numFmtId="0" fontId="0" fillId="0" borderId="25" xfId="0" applyBorder="1" applyAlignment="1">
      <alignment vertical="top" wrapText="1"/>
    </xf>
    <xf numFmtId="0" fontId="0" fillId="0" borderId="25" xfId="0" applyNumberFormat="1" applyFont="1" applyFill="1" applyBorder="1" applyAlignment="1">
      <alignment horizontal="center" vertical="top"/>
    </xf>
    <xf numFmtId="0" fontId="0" fillId="0" borderId="25" xfId="0" applyNumberFormat="1" applyFont="1" applyFill="1" applyBorder="1" applyAlignment="1">
      <alignment horizontal="right" vertical="top"/>
    </xf>
    <xf numFmtId="4" fontId="0" fillId="0" borderId="25" xfId="0" applyNumberFormat="1" applyBorder="1" applyAlignment="1">
      <alignment vertical="top"/>
    </xf>
    <xf numFmtId="3" fontId="0" fillId="0" borderId="25" xfId="0" applyNumberFormat="1" applyBorder="1" applyAlignment="1">
      <alignment vertical="top"/>
    </xf>
    <xf numFmtId="2" fontId="0" fillId="0" borderId="25" xfId="0" applyNumberFormat="1" applyBorder="1" applyAlignment="1">
      <alignment horizontal="center" vertical="top"/>
    </xf>
    <xf numFmtId="4" fontId="0" fillId="0" borderId="25" xfId="0" applyNumberFormat="1" applyFont="1" applyBorder="1" applyAlignment="1">
      <alignment vertical="top" wrapText="1"/>
    </xf>
    <xf numFmtId="0" fontId="0" fillId="0" borderId="25" xfId="0" applyFont="1" applyBorder="1" applyAlignment="1">
      <alignment wrapText="1"/>
    </xf>
    <xf numFmtId="0" fontId="0" fillId="0" borderId="27" xfId="0" applyBorder="1" applyAlignment="1">
      <alignment vertical="top" wrapText="1"/>
    </xf>
    <xf numFmtId="0" fontId="0" fillId="0" borderId="27" xfId="0" applyNumberFormat="1" applyFont="1" applyFill="1" applyBorder="1" applyAlignment="1">
      <alignment horizontal="center" vertical="top"/>
    </xf>
    <xf numFmtId="0" fontId="0" fillId="0" borderId="27" xfId="0" applyNumberFormat="1" applyFont="1" applyFill="1" applyBorder="1" applyAlignment="1">
      <alignment horizontal="right" vertical="top"/>
    </xf>
    <xf numFmtId="0" fontId="0" fillId="0" borderId="27" xfId="0" applyFont="1" applyBorder="1" applyAlignment="1">
      <alignment vertical="top" wrapText="1"/>
    </xf>
    <xf numFmtId="3" fontId="0" fillId="0" borderId="27" xfId="0" applyNumberFormat="1" applyBorder="1" applyAlignment="1">
      <alignment vertical="top"/>
    </xf>
    <xf numFmtId="2" fontId="0" fillId="0" borderId="27" xfId="0" applyNumberFormat="1" applyBorder="1" applyAlignment="1">
      <alignment horizontal="center" vertical="top"/>
    </xf>
    <xf numFmtId="4" fontId="0" fillId="0" borderId="27" xfId="0" applyNumberFormat="1" applyFont="1" applyBorder="1" applyAlignment="1">
      <alignment vertical="top" wrapText="1"/>
    </xf>
    <xf numFmtId="0" fontId="0" fillId="0" borderId="28" xfId="0" applyFont="1" applyBorder="1" applyAlignment="1">
      <alignment wrapText="1"/>
    </xf>
    <xf numFmtId="0" fontId="0" fillId="0" borderId="11" xfId="0" applyFont="1" applyFill="1" applyBorder="1" applyAlignment="1">
      <alignment wrapText="1"/>
    </xf>
    <xf numFmtId="0" fontId="0" fillId="0" borderId="0" xfId="0" applyFont="1" applyAlignment="1">
      <alignment/>
    </xf>
    <xf numFmtId="3" fontId="9" fillId="0" borderId="25" xfId="0" applyNumberFormat="1" applyFont="1" applyFill="1" applyBorder="1" applyAlignment="1">
      <alignment wrapText="1"/>
    </xf>
    <xf numFmtId="3" fontId="9" fillId="0" borderId="11" xfId="0" applyNumberFormat="1" applyFont="1" applyFill="1" applyBorder="1" applyAlignment="1">
      <alignment wrapText="1"/>
    </xf>
    <xf numFmtId="0" fontId="0" fillId="0" borderId="25" xfId="0" applyFont="1" applyFill="1" applyBorder="1" applyAlignment="1">
      <alignment wrapText="1"/>
    </xf>
    <xf numFmtId="0" fontId="9" fillId="0" borderId="27" xfId="0" applyFont="1" applyFill="1" applyBorder="1" applyAlignment="1">
      <alignment wrapText="1"/>
    </xf>
    <xf numFmtId="0" fontId="9" fillId="0" borderId="27" xfId="0" applyFont="1" applyBorder="1" applyAlignment="1">
      <alignment wrapText="1"/>
    </xf>
    <xf numFmtId="3" fontId="9" fillId="0" borderId="27" xfId="0" applyNumberFormat="1" applyFont="1" applyBorder="1" applyAlignment="1">
      <alignment wrapText="1"/>
    </xf>
    <xf numFmtId="1" fontId="9" fillId="0" borderId="27" xfId="0" applyNumberFormat="1" applyFont="1" applyBorder="1" applyAlignment="1">
      <alignment wrapText="1"/>
    </xf>
    <xf numFmtId="0" fontId="9" fillId="20" borderId="11" xfId="0" applyFont="1" applyFill="1" applyBorder="1" applyAlignment="1">
      <alignment wrapText="1"/>
    </xf>
    <xf numFmtId="0" fontId="9" fillId="20" borderId="27" xfId="0" applyFont="1" applyFill="1" applyBorder="1" applyAlignment="1">
      <alignment wrapText="1"/>
    </xf>
    <xf numFmtId="0" fontId="9" fillId="0" borderId="11" xfId="0" applyFont="1" applyBorder="1" applyAlignment="1">
      <alignment wrapText="1"/>
    </xf>
    <xf numFmtId="0" fontId="0" fillId="0" borderId="0" xfId="0" applyAlignment="1">
      <alignment/>
    </xf>
    <xf numFmtId="0" fontId="5" fillId="0" borderId="0" xfId="0" applyFont="1" applyFill="1" applyAlignment="1">
      <alignment/>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90" zoomScaleNormal="90" zoomScaleSheetLayoutView="100" zoomScalePageLayoutView="0" workbookViewId="0" topLeftCell="H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6.8515625" style="0" customWidth="1"/>
    <col min="10" max="10" width="11.28125" style="0" customWidth="1"/>
    <col min="12" max="12" width="19.7109375" style="0" customWidth="1"/>
    <col min="13" max="13" width="15.140625" style="0" customWidth="1"/>
    <col min="14" max="14" width="29.28125" style="0" customWidth="1"/>
    <col min="15" max="15" width="17.7109375" style="0" customWidth="1"/>
    <col min="16" max="16" width="12.7109375" style="0" customWidth="1"/>
    <col min="17" max="17" width="13.00390625" style="0" customWidth="1"/>
    <col min="19" max="19" width="12.7109375" style="0" customWidth="1"/>
    <col min="21" max="21" width="13.57421875" style="0" customWidth="1"/>
    <col min="24" max="24" width="27.00390625" style="0" customWidth="1"/>
    <col min="25" max="25" width="14.8515625" style="0" bestFit="1" customWidth="1"/>
  </cols>
  <sheetData>
    <row r="1" spans="1:15" ht="27" customHeight="1">
      <c r="A1" s="78" t="s">
        <v>27</v>
      </c>
      <c r="B1" s="77"/>
      <c r="C1" s="77"/>
      <c r="D1" s="77"/>
      <c r="E1" s="77"/>
      <c r="F1" s="77"/>
      <c r="G1" s="77"/>
      <c r="H1" s="15"/>
      <c r="I1" s="15"/>
      <c r="J1" s="15"/>
      <c r="K1" s="16"/>
      <c r="L1" s="15"/>
      <c r="M1" s="15"/>
      <c r="N1" s="15"/>
      <c r="O1" s="15"/>
    </row>
    <row r="2" spans="1:15" ht="18.75" thickBot="1">
      <c r="A2" s="17"/>
      <c r="B2" s="17"/>
      <c r="C2" s="17"/>
      <c r="D2" s="17"/>
      <c r="E2" s="17"/>
      <c r="F2" s="18"/>
      <c r="G2" s="15"/>
      <c r="H2" s="15"/>
      <c r="I2" s="15"/>
      <c r="J2" s="15"/>
      <c r="K2" s="16"/>
      <c r="L2" s="15"/>
      <c r="M2" s="15"/>
      <c r="N2" s="15"/>
      <c r="O2" s="15"/>
    </row>
    <row r="3" spans="1:40" ht="93.75" customHeight="1" thickBot="1">
      <c r="A3" s="19" t="s">
        <v>28</v>
      </c>
      <c r="B3" s="20" t="s">
        <v>0</v>
      </c>
      <c r="C3" s="2" t="s">
        <v>1</v>
      </c>
      <c r="D3" s="21" t="s">
        <v>29</v>
      </c>
      <c r="E3" s="21" t="s">
        <v>2</v>
      </c>
      <c r="F3" s="21" t="s">
        <v>3</v>
      </c>
      <c r="G3" s="21" t="s">
        <v>4</v>
      </c>
      <c r="H3" s="21" t="s">
        <v>8</v>
      </c>
      <c r="I3" s="21" t="s">
        <v>5</v>
      </c>
      <c r="J3" s="22" t="s">
        <v>6</v>
      </c>
      <c r="K3" s="23" t="s">
        <v>30</v>
      </c>
      <c r="L3" s="21" t="s">
        <v>31</v>
      </c>
      <c r="M3" s="21" t="s">
        <v>32</v>
      </c>
      <c r="N3" s="21" t="s">
        <v>7</v>
      </c>
      <c r="O3" s="21" t="s">
        <v>33</v>
      </c>
      <c r="P3" s="30" t="s">
        <v>34</v>
      </c>
      <c r="Q3" s="31" t="s">
        <v>58</v>
      </c>
      <c r="R3" s="79" t="s">
        <v>59</v>
      </c>
      <c r="S3" s="80"/>
      <c r="T3" s="80"/>
      <c r="U3" s="81"/>
      <c r="V3" s="32" t="s">
        <v>35</v>
      </c>
      <c r="W3" s="32" t="s">
        <v>36</v>
      </c>
      <c r="X3" s="33" t="s">
        <v>37</v>
      </c>
      <c r="Y3" s="34" t="s">
        <v>60</v>
      </c>
      <c r="Z3" s="35"/>
      <c r="AA3" s="35"/>
      <c r="AB3" s="36"/>
      <c r="AC3" s="36"/>
      <c r="AD3" s="36"/>
      <c r="AE3" s="36"/>
      <c r="AF3" s="36"/>
      <c r="AG3" s="36"/>
      <c r="AH3" s="36"/>
      <c r="AI3" s="36"/>
      <c r="AJ3" s="36"/>
      <c r="AK3" s="36"/>
      <c r="AL3" s="36"/>
      <c r="AM3" s="36"/>
      <c r="AN3" s="37"/>
    </row>
    <row r="4" spans="1:40" ht="93.75" customHeight="1" thickBot="1">
      <c r="A4" s="24"/>
      <c r="B4" s="25"/>
      <c r="C4" s="26"/>
      <c r="D4" s="27"/>
      <c r="E4" s="27"/>
      <c r="F4" s="27"/>
      <c r="G4" s="27"/>
      <c r="H4" s="27"/>
      <c r="I4" s="27"/>
      <c r="J4" s="28"/>
      <c r="K4" s="29"/>
      <c r="L4" s="27"/>
      <c r="M4" s="27"/>
      <c r="N4" s="27"/>
      <c r="O4" s="27"/>
      <c r="P4" s="38"/>
      <c r="Q4" s="38"/>
      <c r="R4" s="39" t="s">
        <v>38</v>
      </c>
      <c r="S4" s="39" t="s">
        <v>39</v>
      </c>
      <c r="T4" s="39" t="s">
        <v>40</v>
      </c>
      <c r="U4" s="39" t="s">
        <v>41</v>
      </c>
      <c r="V4" s="40"/>
      <c r="W4" s="40"/>
      <c r="X4" s="41"/>
      <c r="Y4" s="42" t="s">
        <v>42</v>
      </c>
      <c r="Z4" s="43" t="s">
        <v>43</v>
      </c>
      <c r="AA4" s="43" t="s">
        <v>44</v>
      </c>
      <c r="AB4" s="43" t="s">
        <v>45</v>
      </c>
      <c r="AC4" s="44" t="s">
        <v>46</v>
      </c>
      <c r="AD4" s="39" t="s">
        <v>44</v>
      </c>
      <c r="AE4" s="39" t="s">
        <v>45</v>
      </c>
      <c r="AF4" s="43" t="s">
        <v>47</v>
      </c>
      <c r="AG4" s="43" t="s">
        <v>44</v>
      </c>
      <c r="AH4" s="43" t="s">
        <v>45</v>
      </c>
      <c r="AI4" s="39" t="s">
        <v>48</v>
      </c>
      <c r="AJ4" s="39" t="s">
        <v>44</v>
      </c>
      <c r="AK4" s="39" t="s">
        <v>45</v>
      </c>
      <c r="AL4" s="43" t="s">
        <v>49</v>
      </c>
      <c r="AM4" s="43" t="s">
        <v>44</v>
      </c>
      <c r="AN4" s="45" t="s">
        <v>45</v>
      </c>
    </row>
    <row r="5" spans="1:40" s="1" customFormat="1" ht="281.25" thickBot="1">
      <c r="A5" s="49" t="s">
        <v>10</v>
      </c>
      <c r="B5" s="50">
        <v>619</v>
      </c>
      <c r="C5" s="51">
        <v>1</v>
      </c>
      <c r="D5" s="50"/>
      <c r="E5" s="49" t="s">
        <v>11</v>
      </c>
      <c r="F5" s="49">
        <v>7152</v>
      </c>
      <c r="G5" s="49" t="s">
        <v>12</v>
      </c>
      <c r="H5" s="49">
        <v>2006</v>
      </c>
      <c r="I5" s="52"/>
      <c r="J5" s="53">
        <v>39642.8</v>
      </c>
      <c r="K5" s="54" t="s">
        <v>9</v>
      </c>
      <c r="L5" s="55" t="s">
        <v>18</v>
      </c>
      <c r="M5" s="56" t="s">
        <v>19</v>
      </c>
      <c r="N5" s="4" t="s">
        <v>14</v>
      </c>
      <c r="O5" s="56" t="s">
        <v>17</v>
      </c>
      <c r="P5" s="69" t="s">
        <v>52</v>
      </c>
      <c r="Q5" s="67">
        <f>U5</f>
        <v>16.19529411764706</v>
      </c>
      <c r="R5" s="68">
        <v>0</v>
      </c>
      <c r="S5" s="68">
        <f>(4000+2400+5000+1800)/1700</f>
        <v>7.764705882352941</v>
      </c>
      <c r="T5" s="68">
        <f>14332/1700</f>
        <v>8.430588235294117</v>
      </c>
      <c r="U5" s="68">
        <f>SUM(R5:T5)</f>
        <v>16.19529411764706</v>
      </c>
      <c r="V5" s="70">
        <v>100</v>
      </c>
      <c r="W5" s="70">
        <v>100</v>
      </c>
      <c r="X5" s="65" t="s">
        <v>53</v>
      </c>
      <c r="Y5" s="71">
        <v>100</v>
      </c>
      <c r="Z5" s="47" t="s">
        <v>23</v>
      </c>
      <c r="AA5" s="47" t="s">
        <v>56</v>
      </c>
      <c r="AB5" s="74">
        <v>0</v>
      </c>
      <c r="AC5" s="3" t="s">
        <v>24</v>
      </c>
      <c r="AD5" s="3" t="s">
        <v>57</v>
      </c>
      <c r="AE5" s="76">
        <v>70</v>
      </c>
      <c r="AF5" s="47" t="s">
        <v>25</v>
      </c>
      <c r="AG5" s="47" t="s">
        <v>56</v>
      </c>
      <c r="AH5" s="74">
        <v>15</v>
      </c>
      <c r="AI5" s="3" t="s">
        <v>26</v>
      </c>
      <c r="AJ5" s="3" t="s">
        <v>57</v>
      </c>
      <c r="AK5" s="76">
        <v>15</v>
      </c>
      <c r="AL5" s="47" t="s">
        <v>50</v>
      </c>
      <c r="AM5" s="74" t="s">
        <v>50</v>
      </c>
      <c r="AN5" s="74" t="s">
        <v>50</v>
      </c>
    </row>
    <row r="6" spans="1:40" s="1" customFormat="1" ht="101.25" customHeight="1" thickBot="1">
      <c r="A6" s="57" t="s">
        <v>10</v>
      </c>
      <c r="B6" s="58">
        <v>619</v>
      </c>
      <c r="C6" s="59">
        <v>1</v>
      </c>
      <c r="D6" s="58"/>
      <c r="E6" s="57" t="s">
        <v>11</v>
      </c>
      <c r="F6" s="57">
        <v>7152</v>
      </c>
      <c r="G6" s="60" t="s">
        <v>20</v>
      </c>
      <c r="H6" s="57">
        <v>2006</v>
      </c>
      <c r="I6" s="57" t="s">
        <v>13</v>
      </c>
      <c r="J6" s="61">
        <v>25000</v>
      </c>
      <c r="K6" s="62" t="s">
        <v>9</v>
      </c>
      <c r="L6" s="63" t="s">
        <v>21</v>
      </c>
      <c r="M6" s="46" t="s">
        <v>22</v>
      </c>
      <c r="N6" s="64" t="s">
        <v>16</v>
      </c>
      <c r="O6" s="46" t="s">
        <v>15</v>
      </c>
      <c r="P6" s="46">
        <v>6722</v>
      </c>
      <c r="Q6" s="72">
        <f>U6</f>
        <v>13.74529411764706</v>
      </c>
      <c r="R6" s="72">
        <v>0</v>
      </c>
      <c r="S6" s="72">
        <f>(500+1000+1050+900)/1700</f>
        <v>2.0294117647058822</v>
      </c>
      <c r="T6" s="72">
        <f>19917/1700</f>
        <v>11.715882352941177</v>
      </c>
      <c r="U6" s="72">
        <f>R6+S6+T6</f>
        <v>13.74529411764706</v>
      </c>
      <c r="V6" s="73">
        <v>100</v>
      </c>
      <c r="W6" s="73">
        <v>100</v>
      </c>
      <c r="X6" s="46" t="s">
        <v>51</v>
      </c>
      <c r="Y6" s="71">
        <v>100</v>
      </c>
      <c r="Z6" s="48" t="s">
        <v>23</v>
      </c>
      <c r="AA6" s="47" t="s">
        <v>56</v>
      </c>
      <c r="AB6" s="75">
        <v>0</v>
      </c>
      <c r="AC6" s="46" t="s">
        <v>24</v>
      </c>
      <c r="AD6" s="3" t="s">
        <v>57</v>
      </c>
      <c r="AE6" s="71">
        <v>0</v>
      </c>
      <c r="AF6" s="48" t="s">
        <v>25</v>
      </c>
      <c r="AG6" s="47" t="s">
        <v>56</v>
      </c>
      <c r="AH6" s="75">
        <v>100</v>
      </c>
      <c r="AI6" s="46" t="s">
        <v>26</v>
      </c>
      <c r="AJ6" s="3" t="s">
        <v>57</v>
      </c>
      <c r="AK6" s="71">
        <v>0</v>
      </c>
      <c r="AL6" s="48"/>
      <c r="AM6" s="48"/>
      <c r="AN6" s="48"/>
    </row>
    <row r="7" spans="1:17" ht="12.75">
      <c r="A7" s="6"/>
      <c r="B7" s="7"/>
      <c r="C7" s="8"/>
      <c r="D7" s="5"/>
      <c r="E7" s="9"/>
      <c r="F7" s="10"/>
      <c r="G7" s="5"/>
      <c r="H7" s="5"/>
      <c r="I7" s="5"/>
      <c r="J7" s="11"/>
      <c r="K7" s="7"/>
      <c r="L7" s="5"/>
      <c r="M7" s="12"/>
      <c r="N7" s="12"/>
      <c r="O7" s="12"/>
      <c r="Q7" s="66" t="s">
        <v>50</v>
      </c>
    </row>
    <row r="8" spans="6:18" ht="57.75" customHeight="1">
      <c r="F8" s="13"/>
      <c r="K8" s="14"/>
      <c r="Q8" s="66" t="s">
        <v>50</v>
      </c>
      <c r="R8" s="66" t="s">
        <v>50</v>
      </c>
    </row>
    <row r="9" spans="1:15" ht="12.75">
      <c r="A9" s="77" t="s">
        <v>55</v>
      </c>
      <c r="B9" s="77"/>
      <c r="C9" s="77"/>
      <c r="D9" s="77"/>
      <c r="E9" s="77"/>
      <c r="F9" s="77"/>
      <c r="K9" s="82" t="s">
        <v>54</v>
      </c>
      <c r="L9" s="77"/>
      <c r="M9" s="77"/>
      <c r="N9" s="77"/>
      <c r="O9" s="77"/>
    </row>
    <row r="10" spans="6:11" ht="12.75">
      <c r="F10" s="13"/>
      <c r="K10" s="14"/>
    </row>
    <row r="11" spans="1:5" ht="12.75">
      <c r="A11" s="77"/>
      <c r="B11" s="77"/>
      <c r="C11" s="77"/>
      <c r="D11" s="77"/>
      <c r="E11" s="77"/>
    </row>
  </sheetData>
  <sheetProtection/>
  <mergeCells count="5">
    <mergeCell ref="A11:E11"/>
    <mergeCell ref="A1:G1"/>
    <mergeCell ref="R3:U3"/>
    <mergeCell ref="A9:F9"/>
    <mergeCell ref="K9:O9"/>
  </mergeCells>
  <printOptions/>
  <pageMargins left="0.44" right="0.43" top="0.984251968503937" bottom="0.98425196850393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 Kavčič - Čolić</dc:creator>
  <cp:keywords/>
  <dc:description/>
  <cp:lastModifiedBy>Mitja Tomažič</cp:lastModifiedBy>
  <cp:lastPrinted>2011-02-03T09:08:25Z</cp:lastPrinted>
  <dcterms:created xsi:type="dcterms:W3CDTF">2009-06-15T12:06:31Z</dcterms:created>
  <dcterms:modified xsi:type="dcterms:W3CDTF">2011-09-01T06:39:30Z</dcterms:modified>
  <cp:category/>
  <cp:version/>
  <cp:contentType/>
  <cp:contentStatus/>
</cp:coreProperties>
</file>