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80" windowWidth="15480" windowHeight="11640" activeTab="0"/>
  </bookViews>
  <sheets>
    <sheet name="List1" sheetId="1" r:id="rId1"/>
    <sheet name="List2" sheetId="2" r:id="rId2"/>
    <sheet name="List3" sheetId="3" r:id="rId3"/>
  </sheets>
  <definedNames>
    <definedName name="_xlnm.Print_Area" localSheetId="0">'List1'!$A$1:$AN$40</definedName>
  </definedNames>
  <calcPr fullCalcOnLoad="1"/>
</workbook>
</file>

<file path=xl/sharedStrings.xml><?xml version="1.0" encoding="utf-8"?>
<sst xmlns="http://schemas.openxmlformats.org/spreadsheetml/2006/main" count="826" uniqueCount="353">
  <si>
    <t>Marina Santo Zarnik</t>
  </si>
  <si>
    <t>Roman Bošnjak</t>
  </si>
  <si>
    <t>A system for the acquisition of hyperspectral images on micro and macro levels</t>
  </si>
  <si>
    <t>Zajemanje hiperspektralnih slik</t>
  </si>
  <si>
    <t>Acquisition of hyperspectral images</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</si>
  <si>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</si>
  <si>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</si>
  <si>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Janez Krč, Jurij Kurnik</t>
  </si>
  <si>
    <t>Mateja Hočevar</t>
  </si>
  <si>
    <t>30683 Pečar Borut MR</t>
  </si>
  <si>
    <t>L2-0186</t>
  </si>
  <si>
    <t>FP7 SILICON_Light</t>
  </si>
  <si>
    <t>L3-0309</t>
  </si>
  <si>
    <t>FP7 SOLAMON</t>
  </si>
  <si>
    <t>27948, 27726, 27947</t>
  </si>
  <si>
    <t>24739, 24740, 24308, 24322, 24750, 24852, 24880</t>
  </si>
  <si>
    <t>P2-0246 (</t>
  </si>
  <si>
    <t xml:space="preserve">antena.fe.uni-lj.si </t>
  </si>
  <si>
    <t>S-1259</t>
  </si>
  <si>
    <t>Cena za uporabo raziskovalne opreme                   ( v EUR / na uro )</t>
  </si>
  <si>
    <t>Struktura lastne cene za uporabo raziskovalne opreme ( v EUR / na uro)</t>
  </si>
  <si>
    <t>Spletna stran RO (predstavitev opreme, pogoj dostopa, cenik)</t>
  </si>
  <si>
    <t>Šifra programa oz. projekta 5</t>
  </si>
  <si>
    <t>raziskovalci</t>
  </si>
  <si>
    <t>Visokonapetostni generator električnih pulzov služi za dovajanje vioskonapetostnih pulzov do 3kV.</t>
  </si>
  <si>
    <t>High voltage generator of electric pulses is used for application of high voltage electric pulses up to 3kV.</t>
  </si>
  <si>
    <t>P2-0225</t>
  </si>
  <si>
    <t>RO</t>
  </si>
  <si>
    <t>Šifra RO</t>
  </si>
  <si>
    <t>Šifra RS</t>
  </si>
  <si>
    <t>Šifra PS / IS</t>
  </si>
  <si>
    <t xml:space="preserve"> SKRBNIK OPREME</t>
  </si>
  <si>
    <t>Šifra skrbnika</t>
  </si>
  <si>
    <t>NAZIV OPREME</t>
  </si>
  <si>
    <t>FULL NAME OF EQUIPMENT</t>
  </si>
  <si>
    <t>NABAVNA VREDNOST (EUR)</t>
  </si>
  <si>
    <t xml:space="preserve">Paket </t>
  </si>
  <si>
    <t>Opišite postopek (čas) in pogoje (cena) dostopa do opreme - do največ 5 stavkov</t>
  </si>
  <si>
    <t xml:space="preserve">Offered services </t>
  </si>
  <si>
    <t>Namembnost opreme in dodatne informacije (največ 5 stavkov)</t>
  </si>
  <si>
    <t>additional information</t>
  </si>
  <si>
    <t>Šifra projekta 1</t>
  </si>
  <si>
    <t>Šifra projekta 2</t>
  </si>
  <si>
    <t>Šifra projekta 3</t>
  </si>
  <si>
    <t>Šifra projekta 4</t>
  </si>
  <si>
    <t>LETO NABAVE</t>
  </si>
  <si>
    <t/>
  </si>
  <si>
    <t>Paket 12</t>
  </si>
  <si>
    <t>Paket 11</t>
  </si>
  <si>
    <t>Paket 10</t>
  </si>
  <si>
    <t>Paket 13</t>
  </si>
  <si>
    <t xml:space="preserve">Univerza v Ljubljani, Fakulteta za elektrotehniko  </t>
  </si>
  <si>
    <t>Sistem za merjenje in analizo sprememb pasivnih električnih lastnosti bioloških tkiv in celic v suspenziji v časovnem in frekvenčnem prostoru vsled elektroporacije celične membrane</t>
  </si>
  <si>
    <t>Realizacija temperaturne fiksne točke bakra</t>
  </si>
  <si>
    <t>Optični spektralni analizator</t>
  </si>
  <si>
    <t xml:space="preserve">Univerza v Ljubljani, Fakulteta za elektrotehniko </t>
  </si>
  <si>
    <t>Robot s senzorskim sistemom in krmilnikom z odprto arhitekturo</t>
  </si>
  <si>
    <t>Naprava za realizacijo temperaturne fiksne točke bakra</t>
  </si>
  <si>
    <t>Rosiščni senzor</t>
  </si>
  <si>
    <t>Sistem za ultra hitro fluorescenčno mikroskopijo in spektroskopijo</t>
  </si>
  <si>
    <t xml:space="preserve">Merilnik UV/VIS/NIR transmisije in refleksije </t>
  </si>
  <si>
    <t>Precizijski uporoni izmenični mostilček</t>
  </si>
  <si>
    <t>Eksperimentalno okolje za študij naprednih metod vodenja</t>
  </si>
  <si>
    <t>Sistem za pridobivanje ultra čiste vode</t>
  </si>
  <si>
    <t>Franjo Pernuš</t>
  </si>
  <si>
    <t>Sistem z NIR spektralno kamero</t>
  </si>
  <si>
    <t>Janko Drnovšek</t>
  </si>
  <si>
    <t>Sistem za realizacijo nove mednarodne temperaturne lestvice</t>
  </si>
  <si>
    <t>Slavko Amon</t>
  </si>
  <si>
    <t>Elipsometrični merilnik tankih plasti</t>
  </si>
  <si>
    <t>Damijan Miklavčič</t>
  </si>
  <si>
    <t>Sistem za merjenje nanosekundnih visokonapetostnih električnih pulzov</t>
  </si>
  <si>
    <t>Drago Matko</t>
  </si>
  <si>
    <t>Raziskovalno okolje za študij naprednih metod v mobilni robotiki</t>
  </si>
  <si>
    <t>Marko Topič</t>
  </si>
  <si>
    <t>Merilnik učinkovitosti pretvorbe sončnih celic s sončnim simulatorjem</t>
  </si>
  <si>
    <t>Jurij F.Tasič</t>
  </si>
  <si>
    <t>Enota za razvoj in vertifikacijo kvalitete interaktivnih večpredstavnih storitev</t>
  </si>
  <si>
    <t>Inventarna številka</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</si>
  <si>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</si>
  <si>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</si>
  <si>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</si>
  <si>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</si>
  <si>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</si>
  <si>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R-513</t>
  </si>
  <si>
    <t>R-815</t>
  </si>
  <si>
    <t>R-275</t>
  </si>
  <si>
    <t>R-272</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</si>
  <si>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</si>
  <si>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</si>
  <si>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</si>
  <si>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</si>
  <si>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</si>
  <si>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gre za peč, ki deluje skupaj z opremo iz točke 4</t>
  </si>
  <si>
    <t>Univerza v Ljubljani, Fakulteta za elektrotehniko, Laboratorij za metrologijo in kakovost</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</si>
  <si>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</si>
  <si>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</si>
  <si>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</si>
  <si>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SŠ: 01-1108</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</si>
  <si>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</si>
  <si>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</si>
  <si>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</si>
  <si>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</si>
  <si>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</si>
  <si>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</si>
  <si>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System with NIR hyperspectral camera</t>
  </si>
  <si>
    <t>Po dogovoru - odvisno od trenutnega poteka razsikav</t>
  </si>
  <si>
    <t>As agreed upon requests - depends on the current experiments</t>
  </si>
  <si>
    <t>Zajemanje NIR hiperspektralnih slik</t>
  </si>
  <si>
    <t>Acquisition of NIR hyperspectral images</t>
  </si>
  <si>
    <t>L2-7381</t>
  </si>
  <si>
    <t>L2-9758</t>
  </si>
  <si>
    <t>L2-2023</t>
  </si>
  <si>
    <t>P2-0232</t>
  </si>
  <si>
    <t>025626, 025627</t>
  </si>
  <si>
    <t>P2-0246</t>
  </si>
  <si>
    <t>Boštjan Batagelj</t>
  </si>
  <si>
    <t>Ando AQ 6317B</t>
  </si>
  <si>
    <t>100 EUR/dan</t>
  </si>
  <si>
    <t>spectrum measurement in the wavelength range 600 nm - 1750 nm</t>
  </si>
  <si>
    <t>High-accuracy and high-resolution optical spectrum analyzer
for evaluating D-WDM systems and components.</t>
  </si>
  <si>
    <t>2007-2008</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</si>
  <si>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</si>
  <si>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</si>
  <si>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</si>
  <si>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</si>
  <si>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</si>
  <si>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M2-0116</t>
  </si>
  <si>
    <t>P2-0219</t>
  </si>
  <si>
    <t>bilatralna sodelovanja s: Hrvaško 2004/2005 2007/2008, Francijo 2007/2008, Avstrijo 2007/2008</t>
  </si>
  <si>
    <t>24041, 24837, 24841, 23138, 24897, 24840, 25922, 25924</t>
  </si>
  <si>
    <t xml:space="preserve">P2-0249 / IP-0510 </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</si>
  <si>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</si>
  <si>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</si>
  <si>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</si>
  <si>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</si>
  <si>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</si>
  <si>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</si>
  <si>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J2-7524</t>
  </si>
  <si>
    <t>Z2-7046</t>
  </si>
  <si>
    <t>J2-9764</t>
  </si>
  <si>
    <t>Z2-9229</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</si>
  <si>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</si>
  <si>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</si>
  <si>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</si>
  <si>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</si>
  <si>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</si>
  <si>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Z2-6503</t>
  </si>
  <si>
    <t>Z2-9661</t>
  </si>
  <si>
    <t>–</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</si>
  <si>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</si>
  <si>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</si>
  <si>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</si>
  <si>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</si>
  <si>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</si>
  <si>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J1-0200</t>
  </si>
  <si>
    <t>J2-9770</t>
  </si>
  <si>
    <t xml:space="preserve">18452 in 22992 </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</si>
  <si>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</si>
  <si>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</si>
  <si>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</si>
  <si>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</si>
  <si>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</si>
  <si>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Z2-2025</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</si>
  <si>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</si>
  <si>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</si>
  <si>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IST-4-027866 ELU (Enhanced Learning Unlimited)</t>
  </si>
  <si>
    <t xml:space="preserve">IST-02731 LIVE (Live staging of media events) 
</t>
  </si>
  <si>
    <t>P2-0246 (C) Algoritmi in optimizacijski postopki v telekomunikacijah</t>
  </si>
  <si>
    <t>IST-044985 VICTORY (Audio-VIsual ConTent search and retrieval in a distributed P2P repositORY)</t>
  </si>
  <si>
    <t>24880 25008</t>
  </si>
  <si>
    <t>Borut Zupančič</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</si>
  <si>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</si>
  <si>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</si>
  <si>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</si>
  <si>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</si>
  <si>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</si>
  <si>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</si>
  <si>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J1-9438</t>
  </si>
  <si>
    <t>Mladi raziskovalci 25418 Karer, 27517 Logar, 28468 Teslić, 30681 Dovžan, Sodja</t>
  </si>
  <si>
    <t>22077, 21456, 21457, 22432, 20952, 21279, 22224, 22225, 22226, 22248, 22249, 22250, 22251, 22252</t>
  </si>
  <si>
    <r>
      <t xml:space="preserve">Univerza v Ljubljani, Fakulteta za elektrotehniko                  </t>
    </r>
    <r>
      <rPr>
        <sz val="10"/>
        <color indexed="10"/>
        <rFont val="Times New Roman"/>
        <family val="1"/>
      </rPr>
      <t>***DOSLEJ NI BIL VPISAN V EVIDENCO***</t>
    </r>
  </si>
  <si>
    <t>Marko Munih</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</si>
  <si>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</si>
  <si>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</si>
  <si>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</si>
  <si>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</si>
  <si>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</si>
  <si>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Več dr., mag. In dipl. nalog.</t>
  </si>
  <si>
    <t>P2-0228</t>
  </si>
  <si>
    <t>FP5 - GENTLE/S</t>
  </si>
  <si>
    <t>FP5 - I-Match</t>
  </si>
  <si>
    <t>Vsebina zgleda ista kot zgoraj v vrstici 3</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</si>
  <si>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</si>
  <si>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</si>
  <si>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</si>
  <si>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</si>
  <si>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industrijski projekti</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</si>
  <si>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</si>
  <si>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</si>
  <si>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</si>
  <si>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</si>
  <si>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FP7 - MIMICS</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</si>
  <si>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</si>
  <si>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</si>
  <si>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</si>
  <si>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</si>
  <si>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FP6 - Alladin</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</si>
  <si>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</si>
  <si>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</si>
  <si>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</si>
  <si>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</si>
  <si>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</si>
  <si>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R-512</t>
  </si>
  <si>
    <t>R-115</t>
  </si>
  <si>
    <t>S-611E</t>
  </si>
  <si>
    <t>S-706E</t>
  </si>
  <si>
    <t>Solar Simulator AM1.5</t>
  </si>
  <si>
    <t>Merjenje učinkovitosti pretvorbe pod umetnim soncem spektra AM1.5.</t>
  </si>
  <si>
    <t>Measurement of conversion efficiency under solar irradiance AM1.5</t>
  </si>
  <si>
    <t>P2-0225/ IP-0510</t>
  </si>
  <si>
    <t>P2-0232/ IP-0510</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</si>
  <si>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</si>
  <si>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</si>
  <si>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</si>
  <si>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</si>
  <si>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</si>
  <si>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 xml:space="preserve">Univerza v Ljubljani, Fakulteta za elektrotehniko                  </t>
  </si>
  <si>
    <t>Univerza v Ljubljani, Fakulteta za elektrotehniko</t>
  </si>
  <si>
    <t>P2-0249</t>
  </si>
  <si>
    <t>Visokonapetostni elektroporator z več ločenimi izhodi</t>
  </si>
  <si>
    <t>Paket 14</t>
  </si>
  <si>
    <t>Testni protokolni simulacijski sistem</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</si>
  <si>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</si>
  <si>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</si>
  <si>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</si>
  <si>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</si>
  <si>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</si>
  <si>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</si>
  <si>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</si>
  <si>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</si>
  <si>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</si>
  <si>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</si>
  <si>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</si>
  <si>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</si>
  <si>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</si>
  <si>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</si>
  <si>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</si>
  <si>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</si>
  <si>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</si>
  <si>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</si>
  <si>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</si>
  <si>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</si>
  <si>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Janez Bešter</t>
  </si>
  <si>
    <t>Sistem za analizo kakovosti signalov v profesionalnih video produkcijskih, predvajalnih in prenosnih sistemih</t>
  </si>
  <si>
    <t>Matjaž Vidmar</t>
  </si>
  <si>
    <t>P2-0179</t>
  </si>
  <si>
    <t>Sistem za vrednotenje gradnikov PVS</t>
  </si>
  <si>
    <t>Razvojno okolje tankoplastne fotovoltaike</t>
  </si>
  <si>
    <t>Sistem za hiperspektralno zajemanje slik na mikro in makro nivoju</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</si>
  <si>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</si>
  <si>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</si>
  <si>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</si>
  <si>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</si>
  <si>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</si>
  <si>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</si>
  <si>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</si>
  <si>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www.fe.uni-lj.si</t>
  </si>
  <si>
    <t>Janez Krč</t>
  </si>
  <si>
    <t>Jurij Kurnik</t>
  </si>
  <si>
    <t>Marko Berginc</t>
  </si>
  <si>
    <t>PVS component evaluation set-up</t>
  </si>
  <si>
    <t>PVS component evaluation set-up  is located in Laboratory of Photovoltaics and Optoelectronics. To evaluate components the head of LPVO prof. dr. Marko Topic should be contacted.</t>
  </si>
  <si>
    <t>Thin film PV technology set-up</t>
  </si>
  <si>
    <t>J2-2310-1538</t>
  </si>
  <si>
    <t>Projekti mladih raziskovalcev</t>
  </si>
  <si>
    <t>CO vesolje, znanost, tehnologija</t>
  </si>
  <si>
    <t>Matko, Mušič, Klančar</t>
  </si>
  <si>
    <t>bilatralna sodelovanja z Romunijo in Kitajsko</t>
  </si>
  <si>
    <t>Matko, Blažič</t>
  </si>
  <si>
    <t>bilatralna sodelovanja s:  Madžarsko, Romunijo</t>
  </si>
  <si>
    <t xml:space="preserve"> Belič, Škrjanc</t>
  </si>
  <si>
    <t>Mladi raziskovalci  28468 Teslić, 30681 Dovžan, 29552 Sodja, 31982 Bošnak, Zdešar</t>
  </si>
  <si>
    <t>Ime zakonitega zastopnika/pooblaščene osebe raziskovalne organizacije: rektor prof. dr. Radovan Stanislav Pejovnik, po pooblastilu dekan UL FE prof. dr. Janez Nastran</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</si>
  <si>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</si>
  <si>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</si>
  <si>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</si>
  <si>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</si>
  <si>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</si>
  <si>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</si>
  <si>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</si>
  <si>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</si>
  <si>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</si>
  <si>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</si>
  <si>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</si>
  <si>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FE 022467</t>
  </si>
  <si>
    <t>FP7-MIMICS</t>
  </si>
  <si>
    <t>robo.fe.uni-lj.si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</si>
  <si>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</si>
  <si>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</si>
  <si>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</si>
  <si>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5% v okviru MRIC IP-0510, 95% v okviru raziskovalnega programa P2-0249 in projekta Z26503</t>
  </si>
  <si>
    <t>EVIDENCA RAZISKOVALNE OPREME S PODATKI O MESEČNI UPORABI</t>
  </si>
  <si>
    <t>http://lbk.fe.uni-lj.si/index_si.html</t>
  </si>
  <si>
    <t>http://lbk.fe.uni-lj.si/index_si.htm</t>
  </si>
  <si>
    <t>IP-0510</t>
  </si>
  <si>
    <t>Ime odgovornega računovodje: Marija Žerovnik</t>
  </si>
  <si>
    <t>20045, 20041, 15756, 20037, 20036, 20034, 20046, 16344</t>
  </si>
  <si>
    <t>17578, 17579, 17713, 17926</t>
  </si>
  <si>
    <t>22991, 22992, 22995, 23245</t>
  </si>
  <si>
    <t>21674, 21676, 21743, 21746</t>
  </si>
  <si>
    <t>25320, 25321, 25322, 25323, 25627, 25626</t>
  </si>
  <si>
    <t>24343, 24721, 26216, 26217, 26663, 25942, 25943</t>
  </si>
  <si>
    <t>24609, 25950</t>
  </si>
  <si>
    <t>16897, 17001, 24643, 24644</t>
  </si>
  <si>
    <t>24837, 24841, 24041, 24900, 25922, 25925</t>
  </si>
  <si>
    <t>24616, 24617, 24621</t>
  </si>
  <si>
    <t>P2-0197</t>
  </si>
  <si>
    <t>J2-0851</t>
  </si>
  <si>
    <t>P2-0244</t>
  </si>
  <si>
    <t>Sašo Tomažič</t>
  </si>
  <si>
    <t>Mojca Pavlin</t>
  </si>
  <si>
    <t>Igor Škrjanc</t>
  </si>
  <si>
    <t>Boštjan Likar</t>
  </si>
  <si>
    <t>Matej Reberšek</t>
  </si>
  <si>
    <t>Nataša Pavšelj</t>
  </si>
  <si>
    <t>Tadej Bajd</t>
  </si>
  <si>
    <t>Gorazd Pucihar</t>
  </si>
  <si>
    <t>Rihard Karba</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</si>
  <si>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</si>
  <si>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</si>
  <si>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</si>
  <si>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</si>
  <si>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</si>
  <si>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</si>
  <si>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</si>
  <si>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</si>
  <si>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</si>
  <si>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</si>
  <si>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Scalable network testing equipment</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</si>
  <si>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</si>
  <si>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</si>
  <si>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</si>
  <si>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</si>
  <si>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</si>
  <si>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</si>
  <si>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</si>
  <si>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Kos Andrej</t>
  </si>
  <si>
    <t>S1286 (SIP klient za IPTV)</t>
  </si>
  <si>
    <t>laboratorijske vaje, doktorska naloga,diplomske naloge</t>
  </si>
  <si>
    <t>19660, 19661, 19662</t>
  </si>
  <si>
    <t>21435/1, 22589</t>
  </si>
  <si>
    <t>MESEČNO POROČILO - APRIL 2012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</si>
</sst>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0.00_ ;\-#,##0.00\ "/>
  </numFmts>
  <fonts count="38">
    <font>
      <sz val="10"/>
      <name val="Arial"/>
      <family val="0"/>
    </font>
    <font>
      <sz val="11"/>
      <color indexed="8"/>
      <name val="Calibri"/>
      <family val="2"/>
    </font>
    <font>
      <sz val="8"/>
      <name val="Arial"/>
      <family val="2"/>
    </font>
    <font>
      <sz val="12"/>
      <name val="Times New Roman"/>
      <family val="1"/>
    </font>
    <font>
      <sz val="10"/>
      <name val="Times New Roman"/>
      <family val="1"/>
    </font>
    <font>
      <sz val="10"/>
      <color indexed="8"/>
      <name val="Times New Roman"/>
      <family val="1"/>
    </font>
    <font>
      <sz val="11"/>
      <name val="Times New Roman"/>
      <family val="1"/>
    </font>
    <font>
      <sz val="10"/>
      <color indexed="10"/>
      <name val="Times New Roman"/>
      <family val="1"/>
    </font>
    <font>
      <sz val="20"/>
      <name val="Times New Roman"/>
      <family val="1"/>
    </font>
    <font>
      <sz val="12"/>
      <color indexed="8"/>
      <name val="Times New Roman"/>
      <family val="1"/>
    </font>
    <font>
      <sz val="11.5"/>
      <name val="Times New Roman"/>
      <family val="1"/>
    </font>
    <font>
      <b/>
      <sz val="10"/>
      <name val="Arial"/>
      <family val="2"/>
    </font>
    <font>
      <b/>
      <sz val="11"/>
      <name val="Arial"/>
      <family val="2"/>
    </font>
    <font>
      <b/>
      <sz val="12"/>
      <name val="Arial"/>
      <family val="2"/>
    </font>
    <font>
      <u val="single"/>
      <sz val="10"/>
      <color indexed="12"/>
      <name val="Arial"/>
      <family val="2"/>
    </font>
    <font>
      <sz val="10"/>
      <color indexed="8"/>
      <name val="Arial"/>
      <family val="2"/>
    </font>
    <font>
      <sz val="12"/>
      <name val="Arial"/>
      <family val="2"/>
    </font>
    <font>
      <b/>
      <sz val="12"/>
      <name val="Times New Roman"/>
      <family val="1"/>
    </font>
    <font>
      <u val="single"/>
      <sz val="10"/>
      <name val="Arial"/>
      <family val="2"/>
    </font>
    <font>
      <b/>
      <sz val="14"/>
      <name val="Arial"/>
      <family val="2"/>
    </font>
    <font>
      <sz val="12"/>
      <color indexed="10"/>
      <name val="Times New Roman"/>
      <family val="1"/>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thin"/>
      <right style="thin"/>
      <top/>
      <bottom/>
    </border>
    <border>
      <left style="thin"/>
      <right/>
      <top/>
      <bottom/>
    </border>
    <border>
      <left style="medium"/>
      <right style="thin"/>
      <top/>
      <bottom/>
    </border>
    <border>
      <left/>
      <right/>
      <top/>
      <bottom style="thin"/>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32">
    <xf numFmtId="0" fontId="0" fillId="0" borderId="0" xfId="0" applyAlignment="1">
      <alignment/>
    </xf>
    <xf numFmtId="0" fontId="0" fillId="0" borderId="0" xfId="0" applyAlignment="1">
      <alignment wrapText="1"/>
    </xf>
    <xf numFmtId="0" fontId="0" fillId="0" borderId="0" xfId="0" applyFill="1" applyAlignment="1">
      <alignment wrapText="1"/>
    </xf>
    <xf numFmtId="0" fontId="0" fillId="0" borderId="0" xfId="0" applyFill="1" applyAlignment="1">
      <alignment/>
    </xf>
    <xf numFmtId="0" fontId="4" fillId="24" borderId="10" xfId="0" applyFont="1" applyFill="1" applyBorder="1" applyAlignment="1">
      <alignment wrapText="1"/>
    </xf>
    <xf numFmtId="0" fontId="4" fillId="24" borderId="11" xfId="0" applyFont="1" applyFill="1" applyBorder="1" applyAlignment="1">
      <alignment horizontal="center" wrapText="1"/>
    </xf>
    <xf numFmtId="0" fontId="4" fillId="0" borderId="11" xfId="0" applyFont="1" applyFill="1" applyBorder="1" applyAlignment="1">
      <alignment horizontal="center" wrapText="1"/>
    </xf>
    <xf numFmtId="0" fontId="4" fillId="24" borderId="11" xfId="0" applyFont="1" applyFill="1" applyBorder="1" applyAlignment="1">
      <alignment wrapText="1"/>
    </xf>
    <xf numFmtId="0" fontId="4" fillId="0" borderId="11" xfId="0" applyFont="1" applyBorder="1" applyAlignment="1">
      <alignment wrapText="1"/>
    </xf>
    <xf numFmtId="0" fontId="4" fillId="0" borderId="11" xfId="0" applyFont="1" applyBorder="1" applyAlignment="1">
      <alignment horizontal="right" wrapText="1"/>
    </xf>
    <xf numFmtId="0" fontId="4" fillId="25" borderId="11" xfId="0" applyFont="1" applyFill="1" applyBorder="1" applyAlignment="1">
      <alignment wrapText="1"/>
    </xf>
    <xf numFmtId="3" fontId="4" fillId="0" borderId="11" xfId="0" applyNumberFormat="1" applyFont="1" applyBorder="1" applyAlignment="1">
      <alignment wrapText="1"/>
    </xf>
    <xf numFmtId="0" fontId="4" fillId="15" borderId="11" xfId="0" applyFont="1" applyFill="1" applyBorder="1" applyAlignment="1">
      <alignment wrapText="1"/>
    </xf>
    <xf numFmtId="0" fontId="4" fillId="24" borderId="12"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vertical="top" wrapText="1"/>
    </xf>
    <xf numFmtId="0" fontId="5" fillId="0" borderId="14" xfId="0" applyFont="1" applyFill="1" applyBorder="1" applyAlignment="1">
      <alignment vertical="top" wrapText="1"/>
    </xf>
    <xf numFmtId="0" fontId="4" fillId="0" borderId="14" xfId="0" applyFont="1" applyFill="1" applyBorder="1" applyAlignment="1">
      <alignment vertical="top" wrapText="1"/>
    </xf>
    <xf numFmtId="3" fontId="4" fillId="0" borderId="14" xfId="0" applyNumberFormat="1"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4" borderId="14" xfId="0" applyFont="1" applyFill="1" applyBorder="1" applyAlignment="1">
      <alignment vertical="top" wrapText="1"/>
    </xf>
    <xf numFmtId="0" fontId="4" fillId="0" borderId="14" xfId="0" applyNumberFormat="1" applyFont="1" applyBorder="1" applyAlignment="1">
      <alignment vertical="top" wrapText="1"/>
    </xf>
    <xf numFmtId="0" fontId="6" fillId="0" borderId="0" xfId="0" applyFont="1" applyAlignment="1">
      <alignment vertical="top"/>
    </xf>
    <xf numFmtId="0" fontId="4" fillId="0" borderId="14" xfId="0" applyNumberFormat="1" applyFont="1" applyFill="1" applyBorder="1" applyAlignment="1">
      <alignment vertical="top"/>
    </xf>
    <xf numFmtId="4" fontId="4" fillId="0" borderId="14" xfId="0" applyNumberFormat="1" applyFont="1" applyBorder="1" applyAlignment="1">
      <alignment vertical="top"/>
    </xf>
    <xf numFmtId="3" fontId="4" fillId="0" borderId="14" xfId="0" applyNumberFormat="1" applyFont="1" applyBorder="1" applyAlignment="1">
      <alignment vertical="top"/>
    </xf>
    <xf numFmtId="2" fontId="4" fillId="0" borderId="14" xfId="0" applyNumberFormat="1" applyFont="1" applyBorder="1" applyAlignment="1">
      <alignment vertical="top"/>
    </xf>
    <xf numFmtId="0" fontId="4" fillId="0" borderId="14" xfId="0" applyFont="1" applyBorder="1" applyAlignment="1">
      <alignment vertical="top"/>
    </xf>
    <xf numFmtId="0" fontId="5" fillId="0" borderId="0" xfId="0" applyFont="1" applyAlignment="1">
      <alignment vertical="top"/>
    </xf>
    <xf numFmtId="0" fontId="4" fillId="0" borderId="14" xfId="0" applyNumberFormat="1" applyFont="1" applyFill="1" applyBorder="1" applyAlignment="1">
      <alignment vertical="top" wrapText="1"/>
    </xf>
    <xf numFmtId="4" fontId="4" fillId="0" borderId="14" xfId="0" applyNumberFormat="1" applyFont="1" applyBorder="1" applyAlignment="1">
      <alignment vertical="top" wrapText="1"/>
    </xf>
    <xf numFmtId="2" fontId="4" fillId="0" borderId="14" xfId="0" applyNumberFormat="1" applyFont="1" applyBorder="1" applyAlignment="1">
      <alignment vertical="top" wrapText="1"/>
    </xf>
    <xf numFmtId="0" fontId="4" fillId="22" borderId="11" xfId="0" applyFont="1" applyFill="1" applyBorder="1" applyAlignment="1">
      <alignment wrapText="1"/>
    </xf>
    <xf numFmtId="3" fontId="4" fillId="0" borderId="14" xfId="0" applyNumberFormat="1" applyFont="1" applyFill="1" applyBorder="1" applyAlignment="1">
      <alignment vertical="top" wrapText="1"/>
    </xf>
    <xf numFmtId="0" fontId="4"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Alignment="1">
      <alignment vertical="top" wrapText="1"/>
    </xf>
    <xf numFmtId="3" fontId="4" fillId="0" borderId="14" xfId="0" applyNumberFormat="1" applyFont="1" applyFill="1" applyBorder="1" applyAlignment="1">
      <alignment vertical="top"/>
    </xf>
    <xf numFmtId="2" fontId="4" fillId="0" borderId="14" xfId="0" applyNumberFormat="1" applyFont="1" applyFill="1" applyBorder="1" applyAlignment="1">
      <alignment vertical="top"/>
    </xf>
    <xf numFmtId="0" fontId="3" fillId="0" borderId="13" xfId="0" applyFont="1" applyBorder="1" applyAlignment="1">
      <alignment vertical="top" wrapText="1"/>
    </xf>
    <xf numFmtId="0" fontId="4" fillId="0" borderId="0" xfId="0" applyFont="1" applyAlignment="1">
      <alignment vertical="top" wrapText="1"/>
    </xf>
    <xf numFmtId="0" fontId="5" fillId="24" borderId="14" xfId="0" applyFont="1" applyFill="1" applyBorder="1" applyAlignment="1">
      <alignment vertical="top" wrapText="1"/>
    </xf>
    <xf numFmtId="3" fontId="4" fillId="24" borderId="14" xfId="0" applyNumberFormat="1" applyFont="1" applyFill="1" applyBorder="1" applyAlignment="1">
      <alignment vertical="top" wrapText="1"/>
    </xf>
    <xf numFmtId="0" fontId="8" fillId="24" borderId="14" xfId="0" applyFont="1" applyFill="1" applyBorder="1" applyAlignment="1">
      <alignment vertical="top" wrapText="1"/>
    </xf>
    <xf numFmtId="0" fontId="4" fillId="24" borderId="13" xfId="0" applyFont="1" applyFill="1" applyBorder="1" applyAlignment="1">
      <alignment vertical="top" wrapText="1"/>
    </xf>
    <xf numFmtId="0" fontId="4" fillId="24" borderId="15" xfId="0" applyFont="1" applyFill="1" applyBorder="1" applyAlignment="1">
      <alignment vertical="top" wrapText="1"/>
    </xf>
    <xf numFmtId="0" fontId="4" fillId="0" borderId="15" xfId="0" applyFont="1" applyFill="1" applyBorder="1" applyAlignment="1">
      <alignment vertical="top" wrapText="1"/>
    </xf>
    <xf numFmtId="4" fontId="4" fillId="0" borderId="14" xfId="0" applyNumberFormat="1" applyFont="1" applyFill="1" applyBorder="1" applyAlignment="1">
      <alignment vertical="top" wrapText="1"/>
    </xf>
    <xf numFmtId="2" fontId="4" fillId="0" borderId="14" xfId="0" applyNumberFormat="1" applyFont="1" applyFill="1" applyBorder="1" applyAlignment="1">
      <alignment vertical="top" wrapText="1"/>
    </xf>
    <xf numFmtId="0" fontId="0" fillId="0" borderId="0" xfId="0"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9" fillId="0" borderId="13" xfId="0" applyFont="1" applyFill="1" applyBorder="1" applyAlignment="1">
      <alignment vertical="top" wrapText="1"/>
    </xf>
    <xf numFmtId="0" fontId="3" fillId="0" borderId="14" xfId="0" applyFont="1" applyBorder="1" applyAlignment="1">
      <alignment vertical="top" wrapText="1"/>
    </xf>
    <xf numFmtId="0" fontId="3" fillId="0" borderId="14" xfId="0" applyNumberFormat="1" applyFont="1" applyFill="1" applyBorder="1" applyAlignment="1">
      <alignment vertical="top" wrapText="1"/>
    </xf>
    <xf numFmtId="4" fontId="3" fillId="0" borderId="14" xfId="0" applyNumberFormat="1" applyFont="1" applyBorder="1" applyAlignment="1">
      <alignment vertical="top" wrapText="1"/>
    </xf>
    <xf numFmtId="4" fontId="3" fillId="0" borderId="14" xfId="0" applyNumberFormat="1" applyFont="1" applyFill="1" applyBorder="1" applyAlignment="1">
      <alignment vertical="top" wrapText="1"/>
    </xf>
    <xf numFmtId="0" fontId="3" fillId="0" borderId="16" xfId="0" applyFont="1" applyFill="1" applyBorder="1" applyAlignment="1">
      <alignment vertical="top" wrapText="1"/>
    </xf>
    <xf numFmtId="0" fontId="0" fillId="0" borderId="13" xfId="0" applyBorder="1" applyAlignment="1">
      <alignment vertical="top" wrapText="1"/>
    </xf>
    <xf numFmtId="0" fontId="0" fillId="0" borderId="0" xfId="0" applyAlignment="1">
      <alignment/>
    </xf>
    <xf numFmtId="0" fontId="3" fillId="20" borderId="13" xfId="0" applyFont="1" applyFill="1" applyBorder="1" applyAlignment="1">
      <alignment vertical="top" wrapText="1"/>
    </xf>
    <xf numFmtId="0" fontId="0" fillId="20" borderId="13" xfId="0" applyFill="1" applyBorder="1" applyAlignment="1">
      <alignment vertical="top" wrapText="1"/>
    </xf>
    <xf numFmtId="0" fontId="9" fillId="20" borderId="13" xfId="0" applyFont="1" applyFill="1" applyBorder="1" applyAlignment="1">
      <alignment vertical="top" wrapText="1"/>
    </xf>
    <xf numFmtId="0" fontId="0" fillId="0" borderId="13" xfId="0" applyFill="1" applyBorder="1" applyAlignment="1">
      <alignment vertical="top" wrapText="1"/>
    </xf>
    <xf numFmtId="0" fontId="0" fillId="0" borderId="0" xfId="0" applyFill="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5" fillId="0" borderId="0" xfId="0" applyFont="1" applyFill="1" applyBorder="1" applyAlignment="1">
      <alignment wrapText="1"/>
    </xf>
    <xf numFmtId="0" fontId="0" fillId="0" borderId="0" xfId="0" applyFont="1" applyBorder="1" applyAlignment="1">
      <alignment wrapText="1"/>
    </xf>
    <xf numFmtId="0" fontId="11" fillId="0" borderId="0" xfId="0" applyFont="1" applyAlignment="1">
      <alignment/>
    </xf>
    <xf numFmtId="0" fontId="11" fillId="0" borderId="0" xfId="0" applyFont="1" applyAlignment="1">
      <alignment/>
    </xf>
    <xf numFmtId="0" fontId="3" fillId="0" borderId="14" xfId="0" applyFont="1" applyFill="1" applyBorder="1" applyAlignment="1">
      <alignment horizontal="right" vertical="top" wrapText="1" indent="1"/>
    </xf>
    <xf numFmtId="0" fontId="3" fillId="0" borderId="14" xfId="0" applyFont="1" applyBorder="1" applyAlignment="1">
      <alignment horizontal="right" vertical="top" wrapText="1" indent="1"/>
    </xf>
    <xf numFmtId="0" fontId="0" fillId="0" borderId="0" xfId="0" applyBorder="1" applyAlignment="1">
      <alignment horizontal="right" vertical="top" wrapText="1" indent="1"/>
    </xf>
    <xf numFmtId="0" fontId="0" fillId="0" borderId="0" xfId="0" applyAlignment="1">
      <alignment horizontal="right" vertical="top" wrapText="1" indent="1"/>
    </xf>
    <xf numFmtId="0" fontId="0" fillId="0" borderId="0" xfId="0" applyAlignment="1">
      <alignment horizontal="right" vertical="top" indent="1"/>
    </xf>
    <xf numFmtId="0" fontId="0" fillId="0" borderId="0" xfId="0" applyFont="1" applyFill="1" applyBorder="1" applyAlignment="1">
      <alignment horizontal="right" vertical="top" wrapText="1" indent="1"/>
    </xf>
    <xf numFmtId="0" fontId="0" fillId="0" borderId="0" xfId="0" applyFont="1" applyAlignment="1">
      <alignment vertical="top" wrapText="1"/>
    </xf>
    <xf numFmtId="0" fontId="17" fillId="0" borderId="14" xfId="0" applyFont="1" applyFill="1" applyBorder="1" applyAlignment="1">
      <alignment vertical="top" wrapText="1"/>
    </xf>
    <xf numFmtId="2" fontId="17" fillId="0" borderId="14" xfId="0" applyNumberFormat="1" applyFont="1" applyBorder="1" applyAlignment="1">
      <alignment vertical="top" wrapText="1"/>
    </xf>
    <xf numFmtId="2" fontId="17" fillId="0" borderId="14" xfId="0" applyNumberFormat="1" applyFont="1" applyFill="1" applyBorder="1" applyAlignment="1">
      <alignment vertical="top" wrapText="1"/>
    </xf>
    <xf numFmtId="0" fontId="11" fillId="0" borderId="0" xfId="0" applyFont="1" applyBorder="1" applyAlignment="1">
      <alignment horizontal="center" wrapText="1"/>
    </xf>
    <xf numFmtId="0" fontId="11" fillId="0" borderId="0" xfId="0" applyFont="1" applyAlignment="1">
      <alignment/>
    </xf>
    <xf numFmtId="0" fontId="11" fillId="0" borderId="0" xfId="0" applyFont="1" applyAlignment="1">
      <alignment vertical="top" wrapText="1"/>
    </xf>
    <xf numFmtId="0" fontId="0" fillId="0" borderId="13" xfId="0" applyFont="1" applyBorder="1" applyAlignment="1">
      <alignment vertical="top" wrapText="1"/>
    </xf>
    <xf numFmtId="9" fontId="0" fillId="0" borderId="13" xfId="0" applyNumberFormat="1" applyFont="1" applyBorder="1" applyAlignment="1">
      <alignment vertical="top" wrapText="1"/>
    </xf>
    <xf numFmtId="0" fontId="18" fillId="0" borderId="13" xfId="52" applyFont="1" applyBorder="1" applyAlignment="1" applyProtection="1">
      <alignment vertical="top" wrapText="1"/>
      <protection/>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0" fontId="0" fillId="20" borderId="13" xfId="0" applyFont="1" applyFill="1" applyBorder="1" applyAlignment="1">
      <alignment vertical="top" wrapText="1"/>
    </xf>
    <xf numFmtId="0" fontId="3" fillId="0" borderId="13" xfId="0" applyFont="1" applyBorder="1" applyAlignment="1">
      <alignment vertical="top" wrapText="1"/>
    </xf>
    <xf numFmtId="3" fontId="3" fillId="0" borderId="14" xfId="0" applyNumberFormat="1" applyFont="1" applyFill="1" applyBorder="1" applyAlignment="1">
      <alignment horizontal="right" vertical="top" wrapText="1"/>
    </xf>
    <xf numFmtId="3" fontId="3" fillId="0" borderId="14"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0" xfId="0" applyFont="1" applyAlignment="1">
      <alignment horizontal="left" vertical="top" wrapText="1"/>
    </xf>
    <xf numFmtId="9" fontId="0" fillId="0" borderId="13" xfId="0" applyNumberFormat="1" applyBorder="1" applyAlignment="1">
      <alignment vertical="top" wrapText="1"/>
    </xf>
    <xf numFmtId="9" fontId="3" fillId="0" borderId="13" xfId="0" applyNumberFormat="1" applyFont="1" applyBorder="1" applyAlignment="1">
      <alignment vertical="top" wrapText="1"/>
    </xf>
    <xf numFmtId="0" fontId="14" fillId="0" borderId="13" xfId="52" applyBorder="1" applyAlignment="1" applyProtection="1">
      <alignment vertical="top" wrapText="1"/>
      <protection/>
    </xf>
    <xf numFmtId="9" fontId="0" fillId="20" borderId="13" xfId="0" applyNumberFormat="1" applyFill="1" applyBorder="1" applyAlignment="1">
      <alignment vertical="top" wrapText="1"/>
    </xf>
    <xf numFmtId="0" fontId="0" fillId="0" borderId="13" xfId="0" applyFont="1" applyBorder="1" applyAlignment="1">
      <alignment vertical="top" wrapText="1"/>
    </xf>
    <xf numFmtId="9" fontId="0" fillId="0" borderId="13" xfId="0" applyNumberFormat="1" applyFill="1" applyBorder="1" applyAlignment="1">
      <alignment vertical="top" wrapText="1"/>
    </xf>
    <xf numFmtId="0" fontId="0" fillId="0" borderId="0" xfId="0" applyAlignment="1">
      <alignment horizontal="left"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3" xfId="0" applyFont="1" applyBorder="1" applyAlignment="1">
      <alignment horizontal="left" vertical="top" wrapText="1"/>
    </xf>
    <xf numFmtId="0" fontId="0" fillId="20" borderId="13" xfId="0" applyFont="1" applyFill="1" applyBorder="1" applyAlignment="1">
      <alignment vertical="top" wrapText="1"/>
    </xf>
    <xf numFmtId="9" fontId="0" fillId="20" borderId="13" xfId="0" applyNumberFormat="1" applyFont="1" applyFill="1" applyBorder="1" applyAlignment="1">
      <alignment vertical="top" wrapText="1"/>
    </xf>
    <xf numFmtId="9" fontId="0" fillId="0" borderId="13" xfId="0" applyNumberFormat="1" applyFont="1" applyBorder="1" applyAlignment="1">
      <alignment vertical="top" wrapText="1"/>
    </xf>
    <xf numFmtId="0" fontId="3" fillId="20" borderId="14" xfId="0" applyNumberFormat="1" applyFont="1" applyFill="1" applyBorder="1" applyAlignment="1">
      <alignment vertical="top" wrapText="1"/>
    </xf>
    <xf numFmtId="0" fontId="16"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4" fillId="0" borderId="13" xfId="52" applyFont="1" applyFill="1" applyBorder="1" applyAlignment="1" applyProtection="1">
      <alignment vertical="top" wrapText="1"/>
      <protection/>
    </xf>
    <xf numFmtId="9" fontId="16" fillId="0" borderId="13" xfId="0" applyNumberFormat="1" applyFont="1" applyFill="1" applyBorder="1" applyAlignment="1">
      <alignment vertical="top" wrapText="1"/>
    </xf>
    <xf numFmtId="4" fontId="0" fillId="0" borderId="13" xfId="0" applyNumberFormat="1" applyBorder="1" applyAlignment="1">
      <alignment vertical="top" wrapText="1"/>
    </xf>
    <xf numFmtId="4" fontId="0" fillId="0" borderId="13" xfId="0" applyNumberFormat="1" applyFill="1" applyBorder="1" applyAlignment="1">
      <alignment vertical="top" wrapText="1"/>
    </xf>
    <xf numFmtId="4" fontId="0" fillId="0" borderId="13" xfId="0" applyNumberFormat="1" applyFont="1" applyBorder="1" applyAlignment="1">
      <alignment vertical="top" wrapText="1"/>
    </xf>
    <xf numFmtId="4" fontId="16" fillId="0" borderId="13" xfId="0" applyNumberFormat="1" applyFont="1" applyFill="1" applyBorder="1" applyAlignment="1">
      <alignment vertical="top" wrapText="1"/>
    </xf>
    <xf numFmtId="4" fontId="0" fillId="0" borderId="13" xfId="0" applyNumberFormat="1" applyFont="1" applyBorder="1" applyAlignment="1">
      <alignment vertical="top" wrapText="1"/>
    </xf>
    <xf numFmtId="4" fontId="0" fillId="0" borderId="0" xfId="0" applyNumberFormat="1" applyAlignment="1">
      <alignment vertical="top" wrapText="1"/>
    </xf>
    <xf numFmtId="4" fontId="3" fillId="0" borderId="13" xfId="0" applyNumberFormat="1" applyFont="1" applyBorder="1" applyAlignment="1">
      <alignment horizontal="left" vertical="top" wrapText="1"/>
    </xf>
    <xf numFmtId="9" fontId="0" fillId="0" borderId="0" xfId="0" applyNumberFormat="1" applyAlignment="1">
      <alignment vertical="top" wrapText="1"/>
    </xf>
    <xf numFmtId="0" fontId="0" fillId="0" borderId="0" xfId="0" applyFont="1" applyAlignment="1">
      <alignment vertical="top" wrapText="1"/>
    </xf>
    <xf numFmtId="0" fontId="3" fillId="0" borderId="13" xfId="0" applyFont="1" applyFill="1" applyBorder="1" applyAlignment="1">
      <alignment vertical="top" wrapText="1"/>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horizontal="left" vertical="top" wrapText="1"/>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4" fontId="3" fillId="0" borderId="13" xfId="0" applyNumberFormat="1" applyFont="1" applyFill="1" applyBorder="1" applyAlignment="1">
      <alignment horizontal="left" vertical="top" wrapText="1"/>
    </xf>
    <xf numFmtId="0" fontId="16" fillId="0" borderId="0" xfId="0" applyFont="1" applyFill="1" applyAlignment="1">
      <alignment vertical="top" wrapText="1"/>
    </xf>
    <xf numFmtId="0" fontId="3" fillId="0" borderId="18" xfId="0" applyFont="1" applyFill="1" applyBorder="1" applyAlignment="1">
      <alignment vertical="top" wrapText="1"/>
    </xf>
    <xf numFmtId="0" fontId="17"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18" xfId="0" applyFont="1" applyFill="1" applyBorder="1" applyAlignment="1">
      <alignment horizontal="left" vertical="top"/>
    </xf>
    <xf numFmtId="0" fontId="3" fillId="0" borderId="18" xfId="0" applyFont="1" applyFill="1" applyBorder="1" applyAlignment="1">
      <alignment horizontal="right" vertical="top" indent="1"/>
    </xf>
    <xf numFmtId="0" fontId="3" fillId="0" borderId="18" xfId="0" applyFont="1" applyFill="1" applyBorder="1" applyAlignment="1">
      <alignment horizontal="right" vertical="top" wrapText="1" indent="1"/>
    </xf>
    <xf numFmtId="4" fontId="3" fillId="0" borderId="18" xfId="0" applyNumberFormat="1" applyFont="1" applyFill="1" applyBorder="1" applyAlignment="1">
      <alignment horizontal="right" vertical="top" wrapText="1"/>
    </xf>
    <xf numFmtId="14" fontId="17" fillId="0" borderId="18" xfId="0" applyNumberFormat="1" applyFont="1" applyFill="1" applyBorder="1" applyAlignment="1">
      <alignment horizontal="center" vertical="top"/>
    </xf>
    <xf numFmtId="0" fontId="9" fillId="0" borderId="13" xfId="0" applyFont="1" applyFill="1" applyBorder="1" applyAlignment="1">
      <alignment vertical="top" wrapText="1"/>
    </xf>
    <xf numFmtId="165" fontId="9" fillId="0" borderId="13" xfId="42" applyNumberFormat="1" applyFont="1" applyFill="1" applyBorder="1" applyAlignment="1">
      <alignment horizontal="right" vertical="top" wrapText="1"/>
    </xf>
    <xf numFmtId="0" fontId="3" fillId="0" borderId="14" xfId="0" applyFont="1" applyFill="1" applyBorder="1" applyAlignment="1">
      <alignment vertical="top" wrapText="1"/>
    </xf>
    <xf numFmtId="0" fontId="16" fillId="0" borderId="13" xfId="0" applyFont="1" applyFill="1" applyBorder="1" applyAlignment="1">
      <alignment horizontal="left" vertical="top" wrapText="1"/>
    </xf>
    <xf numFmtId="4" fontId="16" fillId="0" borderId="13" xfId="0" applyNumberFormat="1" applyFont="1" applyFill="1" applyBorder="1" applyAlignment="1">
      <alignment vertical="top" wrapText="1"/>
    </xf>
    <xf numFmtId="9" fontId="16" fillId="0" borderId="15" xfId="0" applyNumberFormat="1" applyFont="1" applyFill="1" applyBorder="1" applyAlignment="1">
      <alignment vertical="top" wrapText="1"/>
    </xf>
    <xf numFmtId="0" fontId="14" fillId="0" borderId="19" xfId="52" applyFont="1" applyFill="1" applyBorder="1" applyAlignment="1" applyProtection="1">
      <alignment vertical="top" wrapText="1"/>
      <protection/>
    </xf>
    <xf numFmtId="9" fontId="16" fillId="0" borderId="20" xfId="0" applyNumberFormat="1" applyFont="1" applyFill="1" applyBorder="1" applyAlignment="1">
      <alignment vertical="top" wrapText="1"/>
    </xf>
    <xf numFmtId="0" fontId="16" fillId="0" borderId="20" xfId="0" applyFont="1" applyFill="1" applyBorder="1" applyAlignment="1">
      <alignment vertical="top" wrapText="1"/>
    </xf>
    <xf numFmtId="9" fontId="16" fillId="0" borderId="21" xfId="0" applyNumberFormat="1" applyFont="1" applyFill="1" applyBorder="1" applyAlignment="1">
      <alignment vertical="top" wrapText="1"/>
    </xf>
    <xf numFmtId="0" fontId="3" fillId="0" borderId="14" xfId="0" applyFont="1" applyFill="1" applyBorder="1" applyAlignment="1">
      <alignment horizontal="center" vertical="top" wrapText="1"/>
    </xf>
    <xf numFmtId="4" fontId="9" fillId="0" borderId="13" xfId="0" applyNumberFormat="1" applyFont="1" applyFill="1" applyBorder="1" applyAlignment="1">
      <alignment horizontal="right" vertical="top" wrapText="1"/>
    </xf>
    <xf numFmtId="0" fontId="0" fillId="0" borderId="13" xfId="0" applyFont="1" applyFill="1" applyBorder="1" applyAlignment="1">
      <alignment vertical="top" wrapText="1"/>
    </xf>
    <xf numFmtId="9" fontId="0" fillId="0" borderId="13" xfId="0" applyNumberFormat="1" applyFont="1" applyFill="1" applyBorder="1" applyAlignment="1">
      <alignment vertical="top" wrapText="1"/>
    </xf>
    <xf numFmtId="1" fontId="3" fillId="0" borderId="13" xfId="0" applyNumberFormat="1" applyFont="1" applyFill="1" applyBorder="1" applyAlignment="1">
      <alignment vertical="top"/>
    </xf>
    <xf numFmtId="4" fontId="0" fillId="0" borderId="13" xfId="0" applyNumberFormat="1" applyFont="1" applyFill="1" applyBorder="1" applyAlignment="1">
      <alignment vertical="top" wrapText="1"/>
    </xf>
    <xf numFmtId="0" fontId="18" fillId="0" borderId="13" xfId="52" applyFont="1" applyFill="1" applyBorder="1" applyAlignment="1" applyProtection="1">
      <alignment vertical="top" wrapText="1"/>
      <protection/>
    </xf>
    <xf numFmtId="0" fontId="17" fillId="0" borderId="13" xfId="0" applyNumberFormat="1" applyFont="1" applyFill="1" applyBorder="1" applyAlignment="1">
      <alignment horizontal="center" vertical="top"/>
    </xf>
    <xf numFmtId="0" fontId="3" fillId="0" borderId="13"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3" xfId="0" applyFont="1" applyFill="1" applyBorder="1" applyAlignment="1">
      <alignment horizontal="right" vertical="top" indent="1"/>
    </xf>
    <xf numFmtId="0" fontId="3" fillId="0" borderId="13" xfId="0" applyFont="1" applyFill="1" applyBorder="1" applyAlignment="1">
      <alignment horizontal="right" vertical="top" wrapText="1" indent="1"/>
    </xf>
    <xf numFmtId="1" fontId="3" fillId="0" borderId="13" xfId="0" applyNumberFormat="1" applyFont="1" applyFill="1" applyBorder="1" applyAlignment="1">
      <alignment vertical="top"/>
    </xf>
    <xf numFmtId="4" fontId="3" fillId="0" borderId="13" xfId="0" applyNumberFormat="1" applyFont="1" applyFill="1" applyBorder="1" applyAlignment="1">
      <alignment horizontal="right" vertical="top" wrapText="1"/>
    </xf>
    <xf numFmtId="14" fontId="17" fillId="0" borderId="13" xfId="0" applyNumberFormat="1" applyFont="1" applyFill="1" applyBorder="1" applyAlignment="1">
      <alignment horizontal="center" vertical="top"/>
    </xf>
    <xf numFmtId="0" fontId="20" fillId="0" borderId="13" xfId="0" applyFont="1" applyFill="1" applyBorder="1" applyAlignment="1">
      <alignment vertical="top" wrapText="1"/>
    </xf>
    <xf numFmtId="4" fontId="3" fillId="0" borderId="13" xfId="0" applyNumberFormat="1" applyFont="1" applyFill="1" applyBorder="1" applyAlignment="1">
      <alignment vertical="top" wrapText="1"/>
    </xf>
    <xf numFmtId="9" fontId="3" fillId="0" borderId="13" xfId="0" applyNumberFormat="1" applyFont="1" applyFill="1" applyBorder="1" applyAlignment="1">
      <alignment vertical="top" wrapText="1"/>
    </xf>
    <xf numFmtId="0" fontId="3" fillId="0" borderId="0" xfId="0" applyFont="1" applyFill="1" applyAlignment="1">
      <alignment vertical="top" wrapText="1"/>
    </xf>
    <xf numFmtId="0" fontId="9" fillId="0" borderId="17" xfId="0" applyFont="1" applyFill="1" applyBorder="1" applyAlignment="1">
      <alignment vertical="top" wrapText="1"/>
    </xf>
    <xf numFmtId="0" fontId="14" fillId="0" borderId="13" xfId="52" applyFill="1" applyBorder="1" applyAlignment="1" applyProtection="1">
      <alignment vertical="top"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1" fillId="0" borderId="11" xfId="0" applyFont="1" applyFill="1" applyBorder="1" applyAlignment="1">
      <alignment horizontal="center" wrapText="1"/>
    </xf>
    <xf numFmtId="0" fontId="12" fillId="0" borderId="11" xfId="0" applyFont="1" applyFill="1" applyBorder="1" applyAlignment="1">
      <alignment wrapText="1"/>
    </xf>
    <xf numFmtId="0" fontId="12" fillId="0" borderId="22" xfId="0" applyFont="1" applyFill="1" applyBorder="1" applyAlignment="1">
      <alignment horizontal="center" wrapText="1"/>
    </xf>
    <xf numFmtId="0" fontId="12" fillId="0" borderId="23" xfId="0" applyFont="1" applyBorder="1" applyAlignment="1">
      <alignment horizontal="center" wrapText="1"/>
    </xf>
    <xf numFmtId="0" fontId="12" fillId="0" borderId="20" xfId="0" applyFont="1" applyBorder="1" applyAlignment="1">
      <alignment horizontal="center" wrapText="1"/>
    </xf>
    <xf numFmtId="0" fontId="13" fillId="20" borderId="24" xfId="0" applyFont="1" applyFill="1" applyBorder="1" applyAlignment="1">
      <alignment/>
    </xf>
    <xf numFmtId="0" fontId="13" fillId="20" borderId="25" xfId="0" applyFont="1" applyFill="1" applyBorder="1" applyAlignment="1">
      <alignment/>
    </xf>
    <xf numFmtId="0" fontId="12" fillId="20" borderId="25" xfId="0" applyFont="1" applyFill="1" applyBorder="1" applyAlignment="1">
      <alignment/>
    </xf>
    <xf numFmtId="0" fontId="12" fillId="20" borderId="26" xfId="0" applyFont="1" applyFill="1" applyBorder="1" applyAlignment="1">
      <alignment/>
    </xf>
    <xf numFmtId="0" fontId="0" fillId="0" borderId="27" xfId="0" applyFill="1" applyBorder="1" applyAlignment="1">
      <alignment wrapText="1"/>
    </xf>
    <xf numFmtId="0" fontId="0" fillId="0" borderId="28" xfId="0" applyFill="1" applyBorder="1" applyAlignment="1">
      <alignment horizontal="center" wrapText="1"/>
    </xf>
    <xf numFmtId="0" fontId="0" fillId="0" borderId="28" xfId="0" applyFont="1" applyFill="1" applyBorder="1" applyAlignment="1">
      <alignment horizontal="center" wrapText="1"/>
    </xf>
    <xf numFmtId="0" fontId="0" fillId="0" borderId="28" xfId="0" applyFill="1" applyBorder="1" applyAlignment="1">
      <alignment wrapText="1"/>
    </xf>
    <xf numFmtId="3" fontId="0" fillId="0" borderId="28" xfId="0" applyNumberFormat="1" applyFill="1" applyBorder="1" applyAlignment="1">
      <alignment wrapText="1"/>
    </xf>
    <xf numFmtId="0" fontId="11" fillId="0" borderId="28" xfId="0" applyFont="1" applyFill="1" applyBorder="1" applyAlignment="1">
      <alignment wrapText="1"/>
    </xf>
    <xf numFmtId="0" fontId="0" fillId="0" borderId="16" xfId="0" applyFill="1" applyBorder="1" applyAlignment="1">
      <alignment wrapText="1"/>
    </xf>
    <xf numFmtId="0" fontId="11" fillId="0" borderId="29" xfId="0" applyFont="1" applyFill="1" applyBorder="1" applyAlignment="1">
      <alignment horizontal="center" wrapText="1"/>
    </xf>
    <xf numFmtId="0" fontId="0" fillId="0" borderId="29" xfId="0" applyFill="1" applyBorder="1" applyAlignment="1">
      <alignment/>
    </xf>
    <xf numFmtId="0" fontId="0" fillId="0" borderId="30" xfId="0" applyFill="1" applyBorder="1" applyAlignment="1">
      <alignment/>
    </xf>
    <xf numFmtId="0" fontId="11" fillId="0" borderId="31" xfId="0" applyFont="1" applyFill="1" applyBorder="1" applyAlignment="1">
      <alignment horizontal="center" wrapText="1"/>
    </xf>
    <xf numFmtId="0" fontId="11" fillId="20" borderId="29" xfId="0" applyFont="1" applyFill="1" applyBorder="1" applyAlignment="1">
      <alignment horizontal="center" wrapText="1"/>
    </xf>
    <xf numFmtId="0" fontId="11" fillId="0" borderId="18" xfId="0" applyFont="1" applyFill="1" applyBorder="1" applyAlignment="1">
      <alignment horizontal="center" wrapText="1"/>
    </xf>
    <xf numFmtId="0" fontId="3" fillId="0" borderId="32" xfId="0" applyFont="1" applyFill="1" applyBorder="1" applyAlignment="1">
      <alignment vertical="top" wrapText="1"/>
    </xf>
    <xf numFmtId="0" fontId="3" fillId="0" borderId="32" xfId="0" applyFont="1" applyBorder="1" applyAlignment="1">
      <alignment vertical="top" wrapText="1"/>
    </xf>
    <xf numFmtId="0" fontId="3" fillId="0" borderId="32" xfId="0" applyNumberFormat="1" applyFont="1" applyFill="1" applyBorder="1" applyAlignment="1">
      <alignment vertical="top" wrapText="1"/>
    </xf>
    <xf numFmtId="3" fontId="3" fillId="0" borderId="13" xfId="0" applyNumberFormat="1" applyFont="1" applyFill="1" applyBorder="1" applyAlignment="1">
      <alignment horizontal="right" vertical="top" wrapText="1"/>
    </xf>
    <xf numFmtId="0" fontId="17" fillId="0" borderId="13" xfId="0" applyFont="1" applyFill="1" applyBorder="1" applyAlignment="1">
      <alignment vertical="top" wrapText="1"/>
    </xf>
    <xf numFmtId="0" fontId="3" fillId="0" borderId="13" xfId="0" applyFont="1" applyBorder="1" applyAlignment="1">
      <alignment horizontal="right" vertical="top" wrapText="1" indent="1"/>
    </xf>
    <xf numFmtId="3" fontId="3" fillId="0" borderId="13" xfId="0" applyNumberFormat="1" applyFont="1" applyBorder="1" applyAlignment="1">
      <alignment horizontal="right" vertical="top" wrapText="1"/>
    </xf>
    <xf numFmtId="0" fontId="17" fillId="0" borderId="13" xfId="0" applyFont="1" applyBorder="1" applyAlignment="1">
      <alignment vertical="top" wrapText="1"/>
    </xf>
    <xf numFmtId="0" fontId="10" fillId="0" borderId="13" xfId="0" applyFont="1" applyFill="1" applyBorder="1" applyAlignment="1">
      <alignment vertical="top" wrapText="1"/>
    </xf>
    <xf numFmtId="0" fontId="10" fillId="0" borderId="13" xfId="0" applyNumberFormat="1" applyFont="1" applyBorder="1" applyAlignment="1">
      <alignment vertical="top" wrapText="1"/>
    </xf>
    <xf numFmtId="0" fontId="3" fillId="0" borderId="13" xfId="0" applyNumberFormat="1" applyFont="1" applyFill="1" applyBorder="1" applyAlignment="1">
      <alignment vertical="top" wrapText="1"/>
    </xf>
    <xf numFmtId="4" fontId="3" fillId="0" borderId="13" xfId="0" applyNumberFormat="1" applyFont="1" applyBorder="1" applyAlignment="1">
      <alignment vertical="top" wrapText="1"/>
    </xf>
    <xf numFmtId="2" fontId="17" fillId="0" borderId="13" xfId="0" applyNumberFormat="1" applyFont="1" applyBorder="1" applyAlignment="1">
      <alignment vertical="top" wrapText="1"/>
    </xf>
    <xf numFmtId="0" fontId="3" fillId="20" borderId="13" xfId="0" applyNumberFormat="1" applyFont="1" applyFill="1" applyBorder="1" applyAlignment="1">
      <alignment vertical="top" wrapText="1"/>
    </xf>
    <xf numFmtId="0" fontId="1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19" fillId="0" borderId="0" xfId="0" applyFont="1" applyFill="1" applyAlignment="1">
      <alignment/>
    </xf>
    <xf numFmtId="0" fontId="0" fillId="0" borderId="0" xfId="0" applyAlignment="1">
      <alignment/>
    </xf>
    <xf numFmtId="0" fontId="11" fillId="0" borderId="0" xfId="0" applyFont="1" applyAlignment="1">
      <alignment/>
    </xf>
    <xf numFmtId="0" fontId="12" fillId="0" borderId="23" xfId="0" applyFont="1" applyBorder="1" applyAlignment="1">
      <alignment horizontal="center" wrapText="1"/>
    </xf>
    <xf numFmtId="0" fontId="12" fillId="0" borderId="25" xfId="0" applyFont="1" applyBorder="1" applyAlignment="1">
      <alignment horizontal="center" wrapText="1"/>
    </xf>
    <xf numFmtId="0" fontId="12" fillId="0" borderId="33"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uni-lj.si/" TargetMode="External" /><Relationship Id="rId2" Type="http://schemas.openxmlformats.org/officeDocument/2006/relationships/hyperlink" Target="http://www.fe.uni-lj.si/" TargetMode="External" /><Relationship Id="rId3" Type="http://schemas.openxmlformats.org/officeDocument/2006/relationships/hyperlink" Target="http://www.fe.uni-lj.si/" TargetMode="External" /><Relationship Id="rId4" Type="http://schemas.openxmlformats.org/officeDocument/2006/relationships/hyperlink" Target="http://www.fe.uni-lj.si/" TargetMode="External" /><Relationship Id="rId5" Type="http://schemas.openxmlformats.org/officeDocument/2006/relationships/hyperlink" Target="http://lbk.fe.uni-lj.si/index_si.html" TargetMode="External" /><Relationship Id="rId6" Type="http://schemas.openxmlformats.org/officeDocument/2006/relationships/hyperlink" Target="http://www.fe.uni-lj.si/" TargetMode="External" /><Relationship Id="rId7" Type="http://schemas.openxmlformats.org/officeDocument/2006/relationships/hyperlink" Target="http://www.fe.uni-lj.si/" TargetMode="External" /><Relationship Id="rId8" Type="http://schemas.openxmlformats.org/officeDocument/2006/relationships/hyperlink" Target="http://www.fe.uni-lj.si/" TargetMode="External" /><Relationship Id="rId9" Type="http://schemas.openxmlformats.org/officeDocument/2006/relationships/hyperlink" Target="http://www.fe.uni-lj.si/" TargetMode="External" /><Relationship Id="rId10" Type="http://schemas.openxmlformats.org/officeDocument/2006/relationships/hyperlink" Target="http://www.fe.uni-lj.si/" TargetMode="External" /><Relationship Id="rId11" Type="http://schemas.openxmlformats.org/officeDocument/2006/relationships/hyperlink" Target="http://www.fe.uni-lj.si/" TargetMode="External" /><Relationship Id="rId12" Type="http://schemas.openxmlformats.org/officeDocument/2006/relationships/hyperlink" Target="http://www.fe.uni-lj.si/" TargetMode="External" /><Relationship Id="rId13" Type="http://schemas.openxmlformats.org/officeDocument/2006/relationships/hyperlink" Target="http://www.fe.uni-lj.si/" TargetMode="External" /><Relationship Id="rId14" Type="http://schemas.openxmlformats.org/officeDocument/2006/relationships/hyperlink" Target="http://testcenter.ltfe.org/" TargetMode="External" /><Relationship Id="rId15" Type="http://schemas.openxmlformats.org/officeDocument/2006/relationships/hyperlink" Target="http://www.ltfe.org/" TargetMode="External" /><Relationship Id="rId16" Type="http://schemas.openxmlformats.org/officeDocument/2006/relationships/hyperlink" Target="http://www.fe.uni-lj.si/" TargetMode="External" /><Relationship Id="rId17" Type="http://schemas.openxmlformats.org/officeDocument/2006/relationships/hyperlink" Target="http://www.fe.uni-lj.si/" TargetMode="External" /><Relationship Id="rId18" Type="http://schemas.openxmlformats.org/officeDocument/2006/relationships/hyperlink" Target="http://www.fe.uni-lj.si/" TargetMode="External" /><Relationship Id="rId19" Type="http://schemas.openxmlformats.org/officeDocument/2006/relationships/hyperlink" Target="http://www.fe.uni-lj.si/" TargetMode="External" /><Relationship Id="rId20" Type="http://schemas.openxmlformats.org/officeDocument/2006/relationships/hyperlink" Target="http://www.fe.uni-lj.si/"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J40"/>
  <sheetViews>
    <sheetView showGridLines="0" tabSelected="1" view="pageBreakPreview" zoomScaleNormal="50" zoomScaleSheetLayoutView="100" zoomScalePageLayoutView="0" workbookViewId="0" topLeftCell="E1">
      <pane xSplit="4" topLeftCell="T5" activePane="topRight" state="frozen"/>
      <selection pane="topLeft" activeCell="E23" sqref="E23"/>
      <selection pane="topRight" activeCell="G5" sqref="G5"/>
    </sheetView>
  </sheetViews>
  <sheetFormatPr defaultColWidth="17.00390625" defaultRowHeight="12.75"/>
  <cols>
    <col min="1" max="1" width="21.00390625" style="50" customWidth="1"/>
    <col min="2" max="2" width="7.57421875" style="50" customWidth="1"/>
    <col min="3" max="3" width="7.421875" style="50" customWidth="1"/>
    <col min="4" max="4" width="16.00390625" style="50" customWidth="1"/>
    <col min="5" max="5" width="13.7109375" style="50" customWidth="1"/>
    <col min="6" max="6" width="10.421875" style="77" customWidth="1"/>
    <col min="7" max="7" width="43.00390625" style="50" customWidth="1"/>
    <col min="8" max="8" width="10.8515625" style="77" customWidth="1"/>
    <col min="9" max="9" width="34.421875" style="50" customWidth="1"/>
    <col min="10" max="10" width="13.57421875" style="97" customWidth="1"/>
    <col min="11" max="11" width="10.7109375" style="86" customWidth="1"/>
    <col min="12" max="15" width="60.7109375" style="50" customWidth="1"/>
    <col min="16" max="16" width="17.00390625" style="109" customWidth="1"/>
    <col min="17" max="17" width="45.00390625" style="101" customWidth="1"/>
    <col min="18" max="18" width="13.140625" style="128" customWidth="1"/>
    <col min="19" max="19" width="12.00390625" style="128" customWidth="1"/>
    <col min="20" max="20" width="11.8515625" style="128" customWidth="1"/>
    <col min="21" max="21" width="14.00390625" style="128" customWidth="1"/>
    <col min="22" max="22" width="17.00390625" style="50" customWidth="1"/>
    <col min="23" max="23" width="17.00390625" style="130" customWidth="1"/>
    <col min="24" max="24" width="17.00390625" style="50" customWidth="1"/>
    <col min="25" max="25" width="13.140625" style="50" customWidth="1"/>
    <col min="26" max="26" width="13.7109375" style="50" customWidth="1"/>
    <col min="27" max="27" width="13.28125" style="50" customWidth="1"/>
    <col min="28" max="28" width="10.7109375" style="50" customWidth="1"/>
    <col min="29" max="29" width="14.7109375" style="50" customWidth="1"/>
    <col min="30" max="30" width="11.8515625" style="50" customWidth="1"/>
    <col min="31" max="31" width="9.140625" style="50" customWidth="1"/>
    <col min="32" max="32" width="14.140625" style="50" customWidth="1"/>
    <col min="33" max="34" width="10.57421875" style="50" customWidth="1"/>
    <col min="35" max="35" width="19.421875" style="50" customWidth="1"/>
    <col min="36" max="36" width="16.140625" style="50" customWidth="1"/>
    <col min="37" max="37" width="10.7109375" style="50" customWidth="1"/>
    <col min="38" max="38" width="11.7109375" style="50" customWidth="1"/>
    <col min="39" max="39" width="10.7109375" style="50" customWidth="1"/>
    <col min="40" max="40" width="12.00390625" style="50" customWidth="1"/>
    <col min="41" max="114" width="9.140625" style="0" customWidth="1"/>
    <col min="115" max="16384" width="17.00390625" style="50" customWidth="1"/>
  </cols>
  <sheetData>
    <row r="1" spans="1:15" ht="18">
      <c r="A1" s="226" t="s">
        <v>302</v>
      </c>
      <c r="B1" s="227"/>
      <c r="C1" s="227"/>
      <c r="D1" s="227"/>
      <c r="E1" s="227"/>
      <c r="F1" s="227"/>
      <c r="G1" s="227"/>
      <c r="H1" s="3"/>
      <c r="I1" s="3"/>
      <c r="J1" s="3"/>
      <c r="K1" s="223"/>
      <c r="L1" s="3"/>
      <c r="M1" s="3"/>
      <c r="N1" s="3"/>
      <c r="O1" s="3"/>
    </row>
    <row r="2" spans="1:15" ht="18.75" thickBot="1">
      <c r="A2" s="224"/>
      <c r="B2" s="224"/>
      <c r="C2" s="224"/>
      <c r="D2" s="224"/>
      <c r="E2" s="224"/>
      <c r="F2" s="225"/>
      <c r="G2" s="3"/>
      <c r="H2" s="3"/>
      <c r="I2" s="3"/>
      <c r="J2" s="3"/>
      <c r="K2" s="223"/>
      <c r="L2" s="3"/>
      <c r="M2" s="3"/>
      <c r="N2" s="3"/>
      <c r="O2" s="3"/>
    </row>
    <row r="3" spans="1:40" ht="75.75" thickBot="1">
      <c r="A3" s="182" t="s">
        <v>233</v>
      </c>
      <c r="B3" s="183" t="s">
        <v>28</v>
      </c>
      <c r="C3" s="184" t="s">
        <v>29</v>
      </c>
      <c r="D3" s="185" t="s">
        <v>234</v>
      </c>
      <c r="E3" s="185" t="s">
        <v>31</v>
      </c>
      <c r="F3" s="185" t="s">
        <v>32</v>
      </c>
      <c r="G3" s="185" t="s">
        <v>33</v>
      </c>
      <c r="H3" s="185" t="s">
        <v>45</v>
      </c>
      <c r="I3" s="185" t="s">
        <v>34</v>
      </c>
      <c r="J3" s="186" t="s">
        <v>35</v>
      </c>
      <c r="K3" s="187" t="s">
        <v>235</v>
      </c>
      <c r="L3" s="185" t="s">
        <v>236</v>
      </c>
      <c r="M3" s="185" t="s">
        <v>237</v>
      </c>
      <c r="N3" s="185" t="s">
        <v>39</v>
      </c>
      <c r="O3" s="185" t="s">
        <v>238</v>
      </c>
      <c r="P3" s="188" t="s">
        <v>239</v>
      </c>
      <c r="Q3" s="189" t="s">
        <v>19</v>
      </c>
      <c r="R3" s="229" t="s">
        <v>20</v>
      </c>
      <c r="S3" s="230"/>
      <c r="T3" s="230"/>
      <c r="U3" s="231"/>
      <c r="V3" s="191" t="s">
        <v>240</v>
      </c>
      <c r="W3" s="191" t="s">
        <v>241</v>
      </c>
      <c r="X3" s="190" t="s">
        <v>21</v>
      </c>
      <c r="Y3" s="192" t="s">
        <v>352</v>
      </c>
      <c r="Z3" s="193"/>
      <c r="AA3" s="193"/>
      <c r="AB3" s="194"/>
      <c r="AC3" s="194"/>
      <c r="AD3" s="194"/>
      <c r="AE3" s="194"/>
      <c r="AF3" s="194"/>
      <c r="AG3" s="194"/>
      <c r="AH3" s="194"/>
      <c r="AI3" s="194"/>
      <c r="AJ3" s="194"/>
      <c r="AK3" s="194"/>
      <c r="AL3" s="194"/>
      <c r="AM3" s="194"/>
      <c r="AN3" s="195"/>
    </row>
    <row r="4" spans="1:40" ht="64.5" thickBot="1">
      <c r="A4" s="196"/>
      <c r="B4" s="197"/>
      <c r="C4" s="198"/>
      <c r="D4" s="199"/>
      <c r="E4" s="199"/>
      <c r="F4" s="199"/>
      <c r="G4" s="199"/>
      <c r="H4" s="199"/>
      <c r="I4" s="199"/>
      <c r="J4" s="200"/>
      <c r="K4" s="201"/>
      <c r="L4" s="199"/>
      <c r="M4" s="199"/>
      <c r="N4" s="199"/>
      <c r="O4" s="199"/>
      <c r="P4" s="202"/>
      <c r="Q4" s="202"/>
      <c r="R4" s="203" t="s">
        <v>242</v>
      </c>
      <c r="S4" s="203" t="s">
        <v>243</v>
      </c>
      <c r="T4" s="203" t="s">
        <v>244</v>
      </c>
      <c r="U4" s="203" t="s">
        <v>245</v>
      </c>
      <c r="V4" s="204"/>
      <c r="W4" s="204"/>
      <c r="X4" s="205"/>
      <c r="Y4" s="206" t="s">
        <v>246</v>
      </c>
      <c r="Z4" s="207" t="s">
        <v>247</v>
      </c>
      <c r="AA4" s="207" t="s">
        <v>248</v>
      </c>
      <c r="AB4" s="207" t="s">
        <v>249</v>
      </c>
      <c r="AC4" s="208" t="s">
        <v>250</v>
      </c>
      <c r="AD4" s="203" t="s">
        <v>248</v>
      </c>
      <c r="AE4" s="203" t="s">
        <v>249</v>
      </c>
      <c r="AF4" s="207" t="s">
        <v>251</v>
      </c>
      <c r="AG4" s="207" t="s">
        <v>248</v>
      </c>
      <c r="AH4" s="207" t="s">
        <v>249</v>
      </c>
      <c r="AI4" s="203" t="s">
        <v>252</v>
      </c>
      <c r="AJ4" s="203" t="s">
        <v>248</v>
      </c>
      <c r="AK4" s="203" t="s">
        <v>249</v>
      </c>
      <c r="AL4" s="207" t="s">
        <v>22</v>
      </c>
      <c r="AM4" s="207" t="s">
        <v>248</v>
      </c>
      <c r="AN4" s="207" t="s">
        <v>249</v>
      </c>
    </row>
    <row r="5" spans="1:40" ht="120" customHeight="1">
      <c r="A5" s="99" t="s">
        <v>51</v>
      </c>
      <c r="B5" s="51">
        <v>1538</v>
      </c>
      <c r="C5" s="209">
        <v>4</v>
      </c>
      <c r="D5" s="52" t="s">
        <v>131</v>
      </c>
      <c r="E5" s="52" t="s">
        <v>70</v>
      </c>
      <c r="F5" s="172">
        <v>10268</v>
      </c>
      <c r="G5" s="52" t="s">
        <v>52</v>
      </c>
      <c r="H5" s="172">
        <v>2003</v>
      </c>
      <c r="I5" s="52" t="s">
        <v>142</v>
      </c>
      <c r="J5" s="212">
        <v>82874.31</v>
      </c>
      <c r="K5" s="213" t="s">
        <v>48</v>
      </c>
      <c r="L5" s="52" t="s">
        <v>143</v>
      </c>
      <c r="M5" s="52" t="s">
        <v>144</v>
      </c>
      <c r="N5" s="52" t="s">
        <v>145</v>
      </c>
      <c r="O5" s="52" t="s">
        <v>146</v>
      </c>
      <c r="P5" s="111" t="s">
        <v>307</v>
      </c>
      <c r="Q5" s="129">
        <f>+U5</f>
        <v>89.75</v>
      </c>
      <c r="R5" s="123">
        <v>9.75</v>
      </c>
      <c r="S5" s="123">
        <v>35</v>
      </c>
      <c r="T5" s="123">
        <v>45</v>
      </c>
      <c r="U5" s="123">
        <f>+T5+R5+S5</f>
        <v>89.75</v>
      </c>
      <c r="V5" s="103" t="s">
        <v>301</v>
      </c>
      <c r="W5" s="102">
        <v>1</v>
      </c>
      <c r="X5" s="104" t="s">
        <v>303</v>
      </c>
      <c r="Y5" s="102">
        <v>1</v>
      </c>
      <c r="Z5" s="61" t="s">
        <v>147</v>
      </c>
      <c r="AA5" s="62" t="s">
        <v>70</v>
      </c>
      <c r="AB5" s="105">
        <v>0.05</v>
      </c>
      <c r="AC5" s="52" t="s">
        <v>148</v>
      </c>
      <c r="AD5" s="59" t="s">
        <v>325</v>
      </c>
      <c r="AE5" s="102">
        <v>0.2</v>
      </c>
      <c r="AF5" s="63" t="s">
        <v>229</v>
      </c>
      <c r="AG5" s="62" t="s">
        <v>70</v>
      </c>
      <c r="AH5" s="105">
        <v>0.75</v>
      </c>
      <c r="AI5" s="53" t="s">
        <v>149</v>
      </c>
      <c r="AJ5" s="59"/>
      <c r="AK5" s="59"/>
      <c r="AL5" s="62"/>
      <c r="AM5" s="62"/>
      <c r="AN5" s="62"/>
    </row>
    <row r="6" spans="1:114" s="131" customFormat="1" ht="120" customHeight="1">
      <c r="A6" s="100" t="s">
        <v>51</v>
      </c>
      <c r="B6" s="54">
        <v>1538</v>
      </c>
      <c r="C6" s="210">
        <v>24</v>
      </c>
      <c r="D6" s="40" t="s">
        <v>189</v>
      </c>
      <c r="E6" s="52" t="s">
        <v>182</v>
      </c>
      <c r="F6" s="172">
        <v>7134</v>
      </c>
      <c r="G6" s="40" t="s">
        <v>56</v>
      </c>
      <c r="H6" s="214">
        <v>2002</v>
      </c>
      <c r="I6" s="40" t="s">
        <v>183</v>
      </c>
      <c r="J6" s="215">
        <v>67115.05</v>
      </c>
      <c r="K6" s="216" t="s">
        <v>48</v>
      </c>
      <c r="L6" s="40" t="s">
        <v>184</v>
      </c>
      <c r="M6" s="40" t="s">
        <v>185</v>
      </c>
      <c r="N6" s="40" t="s">
        <v>186</v>
      </c>
      <c r="O6" s="40" t="s">
        <v>187</v>
      </c>
      <c r="P6" s="111">
        <v>19282</v>
      </c>
      <c r="Q6" s="129">
        <f aca="true" t="shared" si="0" ref="Q6:Q34">+U6</f>
        <v>87.9</v>
      </c>
      <c r="R6" s="127">
        <v>7.9</v>
      </c>
      <c r="S6" s="127">
        <v>35</v>
      </c>
      <c r="T6" s="127">
        <v>45</v>
      </c>
      <c r="U6" s="127">
        <f aca="true" t="shared" si="1" ref="U6:U34">+T6+R6+S6</f>
        <v>87.9</v>
      </c>
      <c r="V6" s="117">
        <v>1</v>
      </c>
      <c r="W6" s="117">
        <v>1</v>
      </c>
      <c r="X6" s="93" t="s">
        <v>297</v>
      </c>
      <c r="Y6" s="117">
        <v>1</v>
      </c>
      <c r="Z6" s="61" t="s">
        <v>188</v>
      </c>
      <c r="AA6" s="115"/>
      <c r="AB6" s="115"/>
      <c r="AC6" s="40" t="s">
        <v>189</v>
      </c>
      <c r="AD6" s="106" t="s">
        <v>326</v>
      </c>
      <c r="AE6" s="106"/>
      <c r="AF6" s="61" t="s">
        <v>296</v>
      </c>
      <c r="AG6" s="115"/>
      <c r="AH6" s="115"/>
      <c r="AI6" s="40"/>
      <c r="AJ6" s="106"/>
      <c r="AK6" s="106"/>
      <c r="AL6" s="115"/>
      <c r="AM6" s="115"/>
      <c r="AN6" s="115"/>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40" ht="120" customHeight="1">
      <c r="A7" s="100" t="s">
        <v>51</v>
      </c>
      <c r="B7" s="54">
        <v>1538</v>
      </c>
      <c r="C7" s="210">
        <v>25</v>
      </c>
      <c r="D7" s="40" t="s">
        <v>26</v>
      </c>
      <c r="E7" s="53" t="s">
        <v>66</v>
      </c>
      <c r="F7" s="172">
        <v>10774</v>
      </c>
      <c r="G7" s="40" t="s">
        <v>53</v>
      </c>
      <c r="H7" s="214">
        <v>2002</v>
      </c>
      <c r="I7" s="40" t="s">
        <v>88</v>
      </c>
      <c r="J7" s="215">
        <v>50075.11</v>
      </c>
      <c r="K7" s="216" t="s">
        <v>48</v>
      </c>
      <c r="L7" s="40" t="s">
        <v>89</v>
      </c>
      <c r="M7" s="40" t="s">
        <v>90</v>
      </c>
      <c r="N7" s="40" t="s">
        <v>91</v>
      </c>
      <c r="O7" s="40" t="s">
        <v>92</v>
      </c>
      <c r="P7" s="110">
        <v>19584</v>
      </c>
      <c r="Q7" s="129">
        <f t="shared" si="0"/>
        <v>85.89</v>
      </c>
      <c r="R7" s="123">
        <v>5.89</v>
      </c>
      <c r="S7" s="123">
        <v>35</v>
      </c>
      <c r="T7" s="123">
        <v>45</v>
      </c>
      <c r="U7" s="123">
        <f t="shared" si="1"/>
        <v>85.89</v>
      </c>
      <c r="V7" s="102">
        <v>1</v>
      </c>
      <c r="W7" s="102">
        <v>1</v>
      </c>
      <c r="X7" s="89" t="s">
        <v>267</v>
      </c>
      <c r="Y7" s="102">
        <v>1</v>
      </c>
      <c r="Z7" s="61" t="s">
        <v>26</v>
      </c>
      <c r="AA7" s="62" t="s">
        <v>66</v>
      </c>
      <c r="AB7" s="62"/>
      <c r="AC7" s="40"/>
      <c r="AD7" s="59"/>
      <c r="AE7" s="59"/>
      <c r="AF7" s="61"/>
      <c r="AG7" s="62"/>
      <c r="AH7" s="62"/>
      <c r="AI7" s="40"/>
      <c r="AJ7" s="59"/>
      <c r="AK7" s="59"/>
      <c r="AL7" s="62"/>
      <c r="AM7" s="62"/>
      <c r="AN7" s="62"/>
    </row>
    <row r="8" spans="1:40" ht="120" customHeight="1">
      <c r="A8" s="100" t="s">
        <v>51</v>
      </c>
      <c r="B8" s="54">
        <v>1538</v>
      </c>
      <c r="C8" s="210">
        <v>18</v>
      </c>
      <c r="D8" s="40" t="s">
        <v>115</v>
      </c>
      <c r="E8" s="53" t="s">
        <v>116</v>
      </c>
      <c r="F8" s="172">
        <v>18174</v>
      </c>
      <c r="G8" s="40" t="s">
        <v>54</v>
      </c>
      <c r="H8" s="214">
        <v>2002</v>
      </c>
      <c r="I8" s="40" t="s">
        <v>117</v>
      </c>
      <c r="J8" s="215">
        <v>50075.11</v>
      </c>
      <c r="K8" s="216" t="s">
        <v>48</v>
      </c>
      <c r="L8" s="40"/>
      <c r="M8" s="40" t="s">
        <v>119</v>
      </c>
      <c r="N8" s="40" t="s">
        <v>120</v>
      </c>
      <c r="O8" s="40"/>
      <c r="P8" s="111" t="s">
        <v>350</v>
      </c>
      <c r="Q8" s="129">
        <f t="shared" si="0"/>
        <v>87.9</v>
      </c>
      <c r="R8" s="123">
        <v>7.9</v>
      </c>
      <c r="S8" s="123">
        <v>35</v>
      </c>
      <c r="T8" s="123">
        <v>45</v>
      </c>
      <c r="U8" s="123">
        <f t="shared" si="1"/>
        <v>87.9</v>
      </c>
      <c r="V8" s="102">
        <v>1</v>
      </c>
      <c r="W8" s="102">
        <v>1</v>
      </c>
      <c r="X8" s="89" t="s">
        <v>267</v>
      </c>
      <c r="Y8" s="102">
        <v>1</v>
      </c>
      <c r="Z8" s="61" t="s">
        <v>115</v>
      </c>
      <c r="AA8" s="62" t="s">
        <v>320</v>
      </c>
      <c r="AB8" s="62"/>
      <c r="AC8" s="40"/>
      <c r="AD8" s="59"/>
      <c r="AE8" s="59"/>
      <c r="AF8" s="61"/>
      <c r="AG8" s="62"/>
      <c r="AH8" s="62"/>
      <c r="AI8" s="52"/>
      <c r="AJ8" s="64"/>
      <c r="AK8" s="64"/>
      <c r="AL8" s="62"/>
      <c r="AM8" s="62"/>
      <c r="AN8" s="62"/>
    </row>
    <row r="9" spans="1:114" s="65" customFormat="1" ht="120" customHeight="1">
      <c r="A9" s="99" t="s">
        <v>55</v>
      </c>
      <c r="B9" s="51">
        <v>1538</v>
      </c>
      <c r="C9" s="209">
        <v>25</v>
      </c>
      <c r="D9" s="52" t="s">
        <v>26</v>
      </c>
      <c r="E9" s="53" t="s">
        <v>66</v>
      </c>
      <c r="F9" s="172">
        <v>10774</v>
      </c>
      <c r="G9" s="52" t="s">
        <v>57</v>
      </c>
      <c r="H9" s="172">
        <v>2001</v>
      </c>
      <c r="I9" s="52"/>
      <c r="J9" s="212">
        <v>68853.27500000001</v>
      </c>
      <c r="K9" s="213" t="s">
        <v>49</v>
      </c>
      <c r="L9" s="52" t="s">
        <v>93</v>
      </c>
      <c r="M9" s="52"/>
      <c r="N9" s="52"/>
      <c r="O9" s="52"/>
      <c r="P9" s="112" t="s">
        <v>308</v>
      </c>
      <c r="Q9" s="129">
        <f t="shared" si="0"/>
        <v>88.1</v>
      </c>
      <c r="R9" s="124">
        <v>8.1</v>
      </c>
      <c r="S9" s="123">
        <v>35</v>
      </c>
      <c r="T9" s="123">
        <v>45</v>
      </c>
      <c r="U9" s="123">
        <f t="shared" si="1"/>
        <v>88.1</v>
      </c>
      <c r="V9" s="102">
        <v>1</v>
      </c>
      <c r="W9" s="107">
        <v>1</v>
      </c>
      <c r="X9" s="89" t="s">
        <v>267</v>
      </c>
      <c r="Y9" s="102">
        <v>1</v>
      </c>
      <c r="Z9" s="52" t="s">
        <v>26</v>
      </c>
      <c r="AA9" s="64" t="s">
        <v>66</v>
      </c>
      <c r="AB9" s="64"/>
      <c r="AC9" s="52"/>
      <c r="AD9" s="64"/>
      <c r="AE9" s="64"/>
      <c r="AF9" s="52"/>
      <c r="AG9" s="64"/>
      <c r="AH9" s="64"/>
      <c r="AI9" s="52"/>
      <c r="AJ9" s="64"/>
      <c r="AK9" s="64"/>
      <c r="AL9" s="64"/>
      <c r="AM9" s="64"/>
      <c r="AN9" s="64"/>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40" ht="120" customHeight="1">
      <c r="A10" s="100" t="s">
        <v>55</v>
      </c>
      <c r="B10" s="54">
        <v>1538</v>
      </c>
      <c r="C10" s="210">
        <v>25</v>
      </c>
      <c r="D10" s="40" t="s">
        <v>220</v>
      </c>
      <c r="E10" s="40" t="s">
        <v>66</v>
      </c>
      <c r="F10" s="172">
        <v>10774</v>
      </c>
      <c r="G10" s="40" t="s">
        <v>58</v>
      </c>
      <c r="H10" s="214">
        <v>2002</v>
      </c>
      <c r="I10" s="40" t="s">
        <v>95</v>
      </c>
      <c r="J10" s="215">
        <v>46945.424999999996</v>
      </c>
      <c r="K10" s="216" t="s">
        <v>49</v>
      </c>
      <c r="L10" s="40" t="s">
        <v>89</v>
      </c>
      <c r="M10" s="40" t="s">
        <v>90</v>
      </c>
      <c r="N10" s="40" t="s">
        <v>96</v>
      </c>
      <c r="O10" s="40" t="s">
        <v>97</v>
      </c>
      <c r="P10" s="110">
        <v>18761</v>
      </c>
      <c r="Q10" s="129">
        <f t="shared" si="0"/>
        <v>85.52</v>
      </c>
      <c r="R10" s="123">
        <v>5.52</v>
      </c>
      <c r="S10" s="123">
        <v>35</v>
      </c>
      <c r="T10" s="123">
        <v>45</v>
      </c>
      <c r="U10" s="123">
        <f>+T10+R10+S10</f>
        <v>85.52</v>
      </c>
      <c r="V10" s="102">
        <v>1</v>
      </c>
      <c r="W10" s="102">
        <v>1</v>
      </c>
      <c r="X10" s="89" t="s">
        <v>267</v>
      </c>
      <c r="Y10" s="102">
        <v>1</v>
      </c>
      <c r="Z10" s="61" t="s">
        <v>26</v>
      </c>
      <c r="AA10" s="62" t="s">
        <v>66</v>
      </c>
      <c r="AB10" s="62"/>
      <c r="AC10" s="40"/>
      <c r="AD10" s="59"/>
      <c r="AE10" s="59"/>
      <c r="AF10" s="61"/>
      <c r="AG10" s="62"/>
      <c r="AH10" s="62"/>
      <c r="AI10" s="40"/>
      <c r="AJ10" s="59"/>
      <c r="AK10" s="59"/>
      <c r="AL10" s="62"/>
      <c r="AM10" s="62"/>
      <c r="AN10" s="62"/>
    </row>
    <row r="11" spans="1:40" ht="120" customHeight="1">
      <c r="A11" s="100" t="s">
        <v>55</v>
      </c>
      <c r="B11" s="51">
        <v>1538</v>
      </c>
      <c r="C11" s="209">
        <v>4</v>
      </c>
      <c r="D11" s="52" t="s">
        <v>131</v>
      </c>
      <c r="E11" s="52" t="s">
        <v>70</v>
      </c>
      <c r="F11" s="172">
        <v>10268</v>
      </c>
      <c r="G11" s="52" t="s">
        <v>59</v>
      </c>
      <c r="H11" s="172">
        <v>2005</v>
      </c>
      <c r="I11" s="52" t="s">
        <v>150</v>
      </c>
      <c r="J11" s="212">
        <v>83458.52</v>
      </c>
      <c r="K11" s="213" t="s">
        <v>47</v>
      </c>
      <c r="L11" s="217" t="s">
        <v>151</v>
      </c>
      <c r="M11" s="52" t="s">
        <v>152</v>
      </c>
      <c r="N11" s="217" t="s">
        <v>153</v>
      </c>
      <c r="O11" s="52" t="s">
        <v>154</v>
      </c>
      <c r="P11" s="111" t="s">
        <v>309</v>
      </c>
      <c r="Q11" s="129">
        <f t="shared" si="0"/>
        <v>89.82</v>
      </c>
      <c r="R11" s="123">
        <v>9.82</v>
      </c>
      <c r="S11" s="123">
        <v>35</v>
      </c>
      <c r="T11" s="123">
        <v>45</v>
      </c>
      <c r="U11" s="123">
        <f t="shared" si="1"/>
        <v>89.82</v>
      </c>
      <c r="V11" s="102">
        <v>1</v>
      </c>
      <c r="W11" s="102">
        <v>1</v>
      </c>
      <c r="X11" s="59" t="s">
        <v>304</v>
      </c>
      <c r="Y11" s="102">
        <v>1</v>
      </c>
      <c r="Z11" s="63" t="s">
        <v>305</v>
      </c>
      <c r="AA11" s="62"/>
      <c r="AB11" s="62"/>
      <c r="AC11" s="52" t="s">
        <v>156</v>
      </c>
      <c r="AD11" s="59" t="s">
        <v>321</v>
      </c>
      <c r="AE11" s="59"/>
      <c r="AF11" s="63" t="s">
        <v>140</v>
      </c>
      <c r="AG11" s="62" t="s">
        <v>70</v>
      </c>
      <c r="AH11" s="62"/>
      <c r="AI11" s="53" t="s">
        <v>141</v>
      </c>
      <c r="AJ11" s="59" t="s">
        <v>327</v>
      </c>
      <c r="AK11" s="59"/>
      <c r="AL11" s="62"/>
      <c r="AM11" s="62"/>
      <c r="AN11" s="62"/>
    </row>
    <row r="12" spans="1:114" s="80" customFormat="1" ht="120" customHeight="1">
      <c r="A12" s="99" t="s">
        <v>51</v>
      </c>
      <c r="B12" s="51">
        <v>1538</v>
      </c>
      <c r="C12" s="209">
        <v>30</v>
      </c>
      <c r="D12" s="52" t="s">
        <v>317</v>
      </c>
      <c r="E12" s="52" t="s">
        <v>74</v>
      </c>
      <c r="F12" s="172">
        <v>12609</v>
      </c>
      <c r="G12" s="52" t="s">
        <v>60</v>
      </c>
      <c r="H12" s="172">
        <v>2004</v>
      </c>
      <c r="I12" s="52" t="s">
        <v>208</v>
      </c>
      <c r="J12" s="212">
        <v>80954.77</v>
      </c>
      <c r="K12" s="213" t="s">
        <v>47</v>
      </c>
      <c r="L12" s="52" t="s">
        <v>209</v>
      </c>
      <c r="M12" s="52" t="s">
        <v>210</v>
      </c>
      <c r="N12" s="52" t="s">
        <v>211</v>
      </c>
      <c r="O12" s="52" t="s">
        <v>212</v>
      </c>
      <c r="P12" s="113">
        <v>21277</v>
      </c>
      <c r="Q12" s="129">
        <f t="shared" si="0"/>
        <v>89.52</v>
      </c>
      <c r="R12" s="125">
        <v>9.52</v>
      </c>
      <c r="S12" s="123">
        <v>35</v>
      </c>
      <c r="T12" s="123">
        <v>45</v>
      </c>
      <c r="U12" s="123">
        <f t="shared" si="1"/>
        <v>89.52</v>
      </c>
      <c r="V12" s="88">
        <v>1</v>
      </c>
      <c r="W12" s="88">
        <v>1</v>
      </c>
      <c r="X12" s="89" t="s">
        <v>267</v>
      </c>
      <c r="Y12" s="88">
        <v>1</v>
      </c>
      <c r="Z12" s="61" t="s">
        <v>317</v>
      </c>
      <c r="AA12" s="115" t="s">
        <v>74</v>
      </c>
      <c r="AB12" s="116">
        <v>0.5</v>
      </c>
      <c r="AC12" s="52" t="s">
        <v>318</v>
      </c>
      <c r="AD12" s="106" t="s">
        <v>268</v>
      </c>
      <c r="AE12" s="117">
        <v>0.2</v>
      </c>
      <c r="AF12" s="61" t="s">
        <v>11</v>
      </c>
      <c r="AG12" s="115" t="s">
        <v>269</v>
      </c>
      <c r="AH12" s="116">
        <v>0.1</v>
      </c>
      <c r="AI12" s="52" t="s">
        <v>13</v>
      </c>
      <c r="AJ12" s="106" t="s">
        <v>270</v>
      </c>
      <c r="AK12" s="117">
        <v>0.2</v>
      </c>
      <c r="AL12" s="115"/>
      <c r="AM12" s="115"/>
      <c r="AN12" s="115"/>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40" ht="120" customHeight="1">
      <c r="A13" s="100" t="s">
        <v>51</v>
      </c>
      <c r="B13" s="54">
        <v>1538</v>
      </c>
      <c r="C13" s="210">
        <v>25</v>
      </c>
      <c r="D13" s="40" t="s">
        <v>26</v>
      </c>
      <c r="E13" s="53" t="s">
        <v>66</v>
      </c>
      <c r="F13" s="172">
        <v>10774</v>
      </c>
      <c r="G13" s="40" t="s">
        <v>61</v>
      </c>
      <c r="H13" s="214">
        <v>2004</v>
      </c>
      <c r="I13" s="40" t="s">
        <v>99</v>
      </c>
      <c r="J13" s="215">
        <v>75638.46</v>
      </c>
      <c r="K13" s="216" t="s">
        <v>47</v>
      </c>
      <c r="L13" s="40" t="s">
        <v>89</v>
      </c>
      <c r="M13" s="40" t="s">
        <v>90</v>
      </c>
      <c r="N13" s="40" t="s">
        <v>100</v>
      </c>
      <c r="O13" s="40" t="s">
        <v>101</v>
      </c>
      <c r="P13" s="111" t="s">
        <v>351</v>
      </c>
      <c r="Q13" s="129">
        <f t="shared" si="0"/>
        <v>88.9</v>
      </c>
      <c r="R13" s="123">
        <v>8.9</v>
      </c>
      <c r="S13" s="123">
        <v>35</v>
      </c>
      <c r="T13" s="123">
        <v>45</v>
      </c>
      <c r="U13" s="123">
        <f t="shared" si="1"/>
        <v>88.9</v>
      </c>
      <c r="V13" s="88">
        <v>1</v>
      </c>
      <c r="W13" s="102">
        <v>1</v>
      </c>
      <c r="X13" s="89" t="s">
        <v>267</v>
      </c>
      <c r="Y13" s="88">
        <v>1</v>
      </c>
      <c r="Z13" s="61" t="s">
        <v>26</v>
      </c>
      <c r="AA13" s="62" t="s">
        <v>66</v>
      </c>
      <c r="AB13" s="62"/>
      <c r="AC13" s="40"/>
      <c r="AD13" s="59"/>
      <c r="AE13" s="59"/>
      <c r="AF13" s="61"/>
      <c r="AG13" s="62"/>
      <c r="AH13" s="62"/>
      <c r="AI13" s="40"/>
      <c r="AJ13" s="59"/>
      <c r="AK13" s="59"/>
      <c r="AL13" s="62"/>
      <c r="AM13" s="62"/>
      <c r="AN13" s="62"/>
    </row>
    <row r="14" spans="1:114" s="80" customFormat="1" ht="120" customHeight="1">
      <c r="A14" s="100" t="s">
        <v>51</v>
      </c>
      <c r="B14" s="54">
        <v>1538</v>
      </c>
      <c r="C14" s="210">
        <v>8</v>
      </c>
      <c r="D14" s="40" t="s">
        <v>128</v>
      </c>
      <c r="E14" s="52" t="s">
        <v>171</v>
      </c>
      <c r="F14" s="172">
        <v>172</v>
      </c>
      <c r="G14" s="40" t="s">
        <v>62</v>
      </c>
      <c r="H14" s="214" t="s">
        <v>172</v>
      </c>
      <c r="I14" s="40" t="s">
        <v>173</v>
      </c>
      <c r="J14" s="215">
        <v>70132.05</v>
      </c>
      <c r="K14" s="216" t="s">
        <v>47</v>
      </c>
      <c r="L14" s="40" t="s">
        <v>174</v>
      </c>
      <c r="M14" s="40" t="s">
        <v>175</v>
      </c>
      <c r="N14" s="218" t="s">
        <v>176</v>
      </c>
      <c r="O14" s="40" t="s">
        <v>177</v>
      </c>
      <c r="P14" s="114" t="s">
        <v>180</v>
      </c>
      <c r="Q14" s="129">
        <f t="shared" si="0"/>
        <v>88.25</v>
      </c>
      <c r="R14" s="125">
        <v>8.25</v>
      </c>
      <c r="S14" s="123">
        <v>35</v>
      </c>
      <c r="T14" s="123">
        <v>45</v>
      </c>
      <c r="U14" s="123">
        <f>+T14+R14+S14</f>
        <v>88.25</v>
      </c>
      <c r="V14" s="88">
        <v>1</v>
      </c>
      <c r="W14" s="88">
        <v>1</v>
      </c>
      <c r="X14" s="89" t="s">
        <v>267</v>
      </c>
      <c r="Y14" s="88">
        <v>1</v>
      </c>
      <c r="Z14" s="61" t="s">
        <v>128</v>
      </c>
      <c r="AA14" s="90" t="s">
        <v>328</v>
      </c>
      <c r="AB14" s="91">
        <v>0.4</v>
      </c>
      <c r="AC14" s="40" t="s">
        <v>274</v>
      </c>
      <c r="AD14" s="87" t="s">
        <v>322</v>
      </c>
      <c r="AE14" s="88">
        <v>0.1</v>
      </c>
      <c r="AF14" s="61" t="s">
        <v>280</v>
      </c>
      <c r="AG14" s="90" t="s">
        <v>281</v>
      </c>
      <c r="AH14" s="91">
        <v>0.2</v>
      </c>
      <c r="AI14" s="40" t="s">
        <v>275</v>
      </c>
      <c r="AJ14" s="87" t="s">
        <v>282</v>
      </c>
      <c r="AK14" s="88">
        <v>0.3</v>
      </c>
      <c r="AL14" s="92"/>
      <c r="AM14" s="92"/>
      <c r="AN14" s="92"/>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40" ht="120" customHeight="1">
      <c r="A15" s="100" t="s">
        <v>51</v>
      </c>
      <c r="B15" s="54">
        <v>1538</v>
      </c>
      <c r="C15" s="210">
        <v>24</v>
      </c>
      <c r="D15" s="40" t="s">
        <v>189</v>
      </c>
      <c r="E15" s="53" t="s">
        <v>182</v>
      </c>
      <c r="F15" s="172">
        <v>7134</v>
      </c>
      <c r="G15" s="40" t="s">
        <v>198</v>
      </c>
      <c r="H15" s="214">
        <v>2005</v>
      </c>
      <c r="I15" s="40" t="s">
        <v>199</v>
      </c>
      <c r="J15" s="215">
        <v>64694.21</v>
      </c>
      <c r="K15" s="216" t="s">
        <v>47</v>
      </c>
      <c r="L15" s="40" t="s">
        <v>184</v>
      </c>
      <c r="M15" s="40" t="s">
        <v>185</v>
      </c>
      <c r="N15" s="40" t="s">
        <v>200</v>
      </c>
      <c r="O15" s="40" t="s">
        <v>201</v>
      </c>
      <c r="P15" s="111" t="s">
        <v>310</v>
      </c>
      <c r="Q15" s="129">
        <f t="shared" si="0"/>
        <v>87.61</v>
      </c>
      <c r="R15" s="123">
        <v>7.61</v>
      </c>
      <c r="S15" s="123">
        <v>35</v>
      </c>
      <c r="T15" s="123">
        <v>45</v>
      </c>
      <c r="U15" s="123">
        <f t="shared" si="1"/>
        <v>87.61</v>
      </c>
      <c r="V15" s="88">
        <v>1</v>
      </c>
      <c r="W15" s="102">
        <v>1</v>
      </c>
      <c r="X15" s="93" t="s">
        <v>297</v>
      </c>
      <c r="Y15" s="88">
        <v>1</v>
      </c>
      <c r="Z15" s="61" t="s">
        <v>188</v>
      </c>
      <c r="AA15" s="62"/>
      <c r="AB15" s="62"/>
      <c r="AC15" s="40" t="s">
        <v>189</v>
      </c>
      <c r="AD15" s="59" t="s">
        <v>326</v>
      </c>
      <c r="AE15" s="59"/>
      <c r="AF15" s="61" t="s">
        <v>191</v>
      </c>
      <c r="AG15" s="62"/>
      <c r="AH15" s="62"/>
      <c r="AI15" s="40" t="s">
        <v>202</v>
      </c>
      <c r="AJ15" s="59"/>
      <c r="AK15" s="59"/>
      <c r="AL15" s="62"/>
      <c r="AM15" s="62"/>
      <c r="AN15" s="62"/>
    </row>
    <row r="16" spans="1:40" ht="120" customHeight="1">
      <c r="A16" s="100" t="s">
        <v>51</v>
      </c>
      <c r="B16" s="54">
        <v>1538</v>
      </c>
      <c r="C16" s="210">
        <v>29</v>
      </c>
      <c r="D16" s="40" t="s">
        <v>319</v>
      </c>
      <c r="E16" s="53" t="s">
        <v>68</v>
      </c>
      <c r="F16" s="172">
        <v>1926</v>
      </c>
      <c r="G16" s="40" t="s">
        <v>63</v>
      </c>
      <c r="H16" s="214">
        <v>2004</v>
      </c>
      <c r="I16" s="40" t="s">
        <v>222</v>
      </c>
      <c r="J16" s="215">
        <v>63097.56</v>
      </c>
      <c r="K16" s="216" t="s">
        <v>47</v>
      </c>
      <c r="L16" s="40" t="s">
        <v>223</v>
      </c>
      <c r="M16" s="40" t="s">
        <v>224</v>
      </c>
      <c r="N16" s="40" t="s">
        <v>225</v>
      </c>
      <c r="O16" s="40" t="s">
        <v>226</v>
      </c>
      <c r="P16" s="110">
        <v>21333</v>
      </c>
      <c r="Q16" s="129">
        <f t="shared" si="0"/>
        <v>87.42</v>
      </c>
      <c r="R16" s="123">
        <v>7.42</v>
      </c>
      <c r="S16" s="123">
        <v>35</v>
      </c>
      <c r="T16" s="123">
        <v>45</v>
      </c>
      <c r="U16" s="123">
        <f t="shared" si="1"/>
        <v>87.42</v>
      </c>
      <c r="V16" s="88">
        <v>1</v>
      </c>
      <c r="W16" s="102">
        <v>1</v>
      </c>
      <c r="X16" s="89" t="s">
        <v>267</v>
      </c>
      <c r="Y16" s="88">
        <v>1</v>
      </c>
      <c r="Z16" s="61" t="s">
        <v>319</v>
      </c>
      <c r="AA16" s="62" t="s">
        <v>68</v>
      </c>
      <c r="AB16" s="62"/>
      <c r="AC16" s="40" t="s">
        <v>9</v>
      </c>
      <c r="AD16" s="59"/>
      <c r="AE16" s="59"/>
      <c r="AF16" s="61" t="s">
        <v>10</v>
      </c>
      <c r="AG16" s="62" t="s">
        <v>0</v>
      </c>
      <c r="AH16" s="62"/>
      <c r="AI16" s="40" t="s">
        <v>12</v>
      </c>
      <c r="AJ16" s="59" t="s">
        <v>1</v>
      </c>
      <c r="AK16" s="59"/>
      <c r="AL16" s="62"/>
      <c r="AM16" s="62"/>
      <c r="AN16" s="62"/>
    </row>
    <row r="17" spans="1:40" ht="120" customHeight="1">
      <c r="A17" s="100" t="s">
        <v>51</v>
      </c>
      <c r="B17" s="54">
        <v>1538</v>
      </c>
      <c r="C17" s="210">
        <v>24</v>
      </c>
      <c r="D17" s="40" t="s">
        <v>189</v>
      </c>
      <c r="E17" s="53" t="s">
        <v>182</v>
      </c>
      <c r="F17" s="172">
        <v>7134</v>
      </c>
      <c r="G17" s="40" t="s">
        <v>193</v>
      </c>
      <c r="H17" s="214">
        <v>2006</v>
      </c>
      <c r="I17" s="40" t="s">
        <v>194</v>
      </c>
      <c r="J17" s="215">
        <v>58889.75</v>
      </c>
      <c r="K17" s="216" t="s">
        <v>47</v>
      </c>
      <c r="L17" s="40" t="s">
        <v>184</v>
      </c>
      <c r="M17" s="40" t="s">
        <v>185</v>
      </c>
      <c r="N17" s="40" t="s">
        <v>195</v>
      </c>
      <c r="O17" s="40" t="s">
        <v>196</v>
      </c>
      <c r="P17" s="114" t="s">
        <v>295</v>
      </c>
      <c r="Q17" s="129">
        <f t="shared" si="0"/>
        <v>86.93</v>
      </c>
      <c r="R17" s="123">
        <v>6.93</v>
      </c>
      <c r="S17" s="123">
        <v>35</v>
      </c>
      <c r="T17" s="123">
        <v>45</v>
      </c>
      <c r="U17" s="123">
        <f>+T17+R17+S17</f>
        <v>86.93</v>
      </c>
      <c r="V17" s="88">
        <v>1</v>
      </c>
      <c r="W17" s="102">
        <v>1</v>
      </c>
      <c r="X17" s="93" t="s">
        <v>297</v>
      </c>
      <c r="Y17" s="88">
        <v>1</v>
      </c>
      <c r="Z17" s="61" t="s">
        <v>188</v>
      </c>
      <c r="AA17" s="62"/>
      <c r="AB17" s="62"/>
      <c r="AC17" s="40" t="s">
        <v>189</v>
      </c>
      <c r="AD17" s="59" t="s">
        <v>326</v>
      </c>
      <c r="AE17" s="59"/>
      <c r="AF17" s="61" t="s">
        <v>197</v>
      </c>
      <c r="AG17" s="62"/>
      <c r="AH17" s="62"/>
      <c r="AI17" s="40"/>
      <c r="AJ17" s="59"/>
      <c r="AK17" s="59"/>
      <c r="AL17" s="62"/>
      <c r="AM17" s="62"/>
      <c r="AN17" s="62"/>
    </row>
    <row r="18" spans="1:40" ht="120" customHeight="1">
      <c r="A18" s="100" t="s">
        <v>51</v>
      </c>
      <c r="B18" s="55">
        <v>1538</v>
      </c>
      <c r="C18" s="211">
        <v>24</v>
      </c>
      <c r="D18" s="219" t="s">
        <v>189</v>
      </c>
      <c r="E18" s="40" t="s">
        <v>182</v>
      </c>
      <c r="F18" s="214">
        <v>7134</v>
      </c>
      <c r="G18" s="40" t="s">
        <v>203</v>
      </c>
      <c r="H18" s="214">
        <v>2007</v>
      </c>
      <c r="I18" s="220" t="s">
        <v>204</v>
      </c>
      <c r="J18" s="215">
        <v>115355</v>
      </c>
      <c r="K18" s="221" t="s">
        <v>50</v>
      </c>
      <c r="L18" s="40" t="s">
        <v>184</v>
      </c>
      <c r="M18" s="40" t="s">
        <v>185</v>
      </c>
      <c r="N18" s="40" t="s">
        <v>205</v>
      </c>
      <c r="O18" s="40" t="s">
        <v>206</v>
      </c>
      <c r="P18" s="110">
        <v>24637</v>
      </c>
      <c r="Q18" s="129">
        <f t="shared" si="0"/>
        <v>93.57</v>
      </c>
      <c r="R18" s="123">
        <v>13.57</v>
      </c>
      <c r="S18" s="123">
        <v>35</v>
      </c>
      <c r="T18" s="123">
        <v>45</v>
      </c>
      <c r="U18" s="123">
        <f t="shared" si="1"/>
        <v>93.57</v>
      </c>
      <c r="V18" s="88">
        <v>1</v>
      </c>
      <c r="W18" s="102">
        <v>1</v>
      </c>
      <c r="X18" s="93" t="s">
        <v>297</v>
      </c>
      <c r="Y18" s="88">
        <v>1</v>
      </c>
      <c r="Z18" s="61" t="s">
        <v>188</v>
      </c>
      <c r="AA18" s="62"/>
      <c r="AB18" s="62"/>
      <c r="AC18" s="40" t="s">
        <v>189</v>
      </c>
      <c r="AD18" s="59" t="s">
        <v>326</v>
      </c>
      <c r="AE18" s="59"/>
      <c r="AF18" s="61" t="s">
        <v>207</v>
      </c>
      <c r="AG18" s="62"/>
      <c r="AH18" s="62"/>
      <c r="AI18" s="40" t="s">
        <v>202</v>
      </c>
      <c r="AJ18" s="59"/>
      <c r="AK18" s="59"/>
      <c r="AL18" s="62"/>
      <c r="AM18" s="62"/>
      <c r="AN18" s="62"/>
    </row>
    <row r="19" spans="1:40" ht="120" customHeight="1">
      <c r="A19" s="100" t="s">
        <v>51</v>
      </c>
      <c r="B19" s="55">
        <v>1538</v>
      </c>
      <c r="C19" s="211">
        <v>27</v>
      </c>
      <c r="D19" s="219" t="s">
        <v>221</v>
      </c>
      <c r="E19" s="40" t="s">
        <v>64</v>
      </c>
      <c r="F19" s="214">
        <v>6857</v>
      </c>
      <c r="G19" s="40" t="s">
        <v>65</v>
      </c>
      <c r="H19" s="214">
        <v>2008</v>
      </c>
      <c r="I19" s="220" t="s">
        <v>105</v>
      </c>
      <c r="J19" s="215">
        <v>62594</v>
      </c>
      <c r="K19" s="221" t="s">
        <v>50</v>
      </c>
      <c r="L19" s="220" t="s">
        <v>106</v>
      </c>
      <c r="M19" s="40" t="s">
        <v>107</v>
      </c>
      <c r="N19" s="40" t="s">
        <v>108</v>
      </c>
      <c r="O19" s="40" t="s">
        <v>109</v>
      </c>
      <c r="P19" s="111" t="s">
        <v>311</v>
      </c>
      <c r="Q19" s="129">
        <f t="shared" si="0"/>
        <v>87.36</v>
      </c>
      <c r="R19" s="123">
        <v>7.36</v>
      </c>
      <c r="S19" s="123">
        <v>35</v>
      </c>
      <c r="T19" s="123">
        <v>45</v>
      </c>
      <c r="U19" s="123">
        <f t="shared" si="1"/>
        <v>87.36</v>
      </c>
      <c r="V19" s="117">
        <v>1</v>
      </c>
      <c r="W19" s="102">
        <v>0.79</v>
      </c>
      <c r="X19" s="89" t="s">
        <v>267</v>
      </c>
      <c r="Y19" s="117">
        <v>1</v>
      </c>
      <c r="Z19" s="63" t="s">
        <v>110</v>
      </c>
      <c r="AA19" s="62" t="s">
        <v>323</v>
      </c>
      <c r="AB19" s="62"/>
      <c r="AC19" s="40" t="s">
        <v>111</v>
      </c>
      <c r="AD19" s="59" t="s">
        <v>323</v>
      </c>
      <c r="AE19" s="59"/>
      <c r="AF19" s="61" t="s">
        <v>112</v>
      </c>
      <c r="AG19" s="62" t="s">
        <v>323</v>
      </c>
      <c r="AH19" s="62"/>
      <c r="AI19" s="40" t="s">
        <v>113</v>
      </c>
      <c r="AJ19" s="59" t="s">
        <v>64</v>
      </c>
      <c r="AK19" s="59"/>
      <c r="AL19" s="62"/>
      <c r="AM19" s="62"/>
      <c r="AN19" s="62"/>
    </row>
    <row r="20" spans="1:40" ht="120" customHeight="1">
      <c r="A20" s="100" t="s">
        <v>51</v>
      </c>
      <c r="B20" s="55">
        <v>1538</v>
      </c>
      <c r="C20" s="211">
        <v>25</v>
      </c>
      <c r="D20" s="219" t="s">
        <v>26</v>
      </c>
      <c r="E20" s="40" t="s">
        <v>66</v>
      </c>
      <c r="F20" s="214">
        <v>10774</v>
      </c>
      <c r="G20" s="40" t="s">
        <v>67</v>
      </c>
      <c r="H20" s="214" t="s">
        <v>121</v>
      </c>
      <c r="I20" s="220" t="s">
        <v>102</v>
      </c>
      <c r="J20" s="215">
        <v>75000</v>
      </c>
      <c r="K20" s="221" t="s">
        <v>50</v>
      </c>
      <c r="L20" s="40" t="s">
        <v>89</v>
      </c>
      <c r="M20" s="40" t="s">
        <v>90</v>
      </c>
      <c r="N20" s="40" t="s">
        <v>103</v>
      </c>
      <c r="O20" s="40" t="s">
        <v>104</v>
      </c>
      <c r="P20" s="111" t="s">
        <v>312</v>
      </c>
      <c r="Q20" s="129">
        <f t="shared" si="0"/>
        <v>88.82</v>
      </c>
      <c r="R20" s="123">
        <v>8.82</v>
      </c>
      <c r="S20" s="123">
        <v>35</v>
      </c>
      <c r="T20" s="123">
        <v>45</v>
      </c>
      <c r="U20" s="123">
        <f>+T20+R20+S20</f>
        <v>88.82</v>
      </c>
      <c r="V20" s="88">
        <v>1</v>
      </c>
      <c r="W20" s="102">
        <v>0.69</v>
      </c>
      <c r="X20" s="89" t="s">
        <v>267</v>
      </c>
      <c r="Y20" s="88">
        <v>1</v>
      </c>
      <c r="Z20" s="222" t="s">
        <v>26</v>
      </c>
      <c r="AA20" s="62" t="s">
        <v>66</v>
      </c>
      <c r="AB20" s="62"/>
      <c r="AC20" s="40"/>
      <c r="AD20" s="59"/>
      <c r="AE20" s="59"/>
      <c r="AF20" s="61"/>
      <c r="AG20" s="62"/>
      <c r="AH20" s="62"/>
      <c r="AI20" s="40"/>
      <c r="AJ20" s="59"/>
      <c r="AK20" s="59"/>
      <c r="AL20" s="62"/>
      <c r="AM20" s="62"/>
      <c r="AN20" s="62"/>
    </row>
    <row r="21" spans="1:40" ht="120" customHeight="1">
      <c r="A21" s="100" t="s">
        <v>51</v>
      </c>
      <c r="B21" s="55">
        <v>1538</v>
      </c>
      <c r="C21" s="55">
        <v>29</v>
      </c>
      <c r="D21" s="55" t="s">
        <v>319</v>
      </c>
      <c r="E21" s="54" t="s">
        <v>68</v>
      </c>
      <c r="F21" s="75">
        <v>1926</v>
      </c>
      <c r="G21" s="54" t="s">
        <v>69</v>
      </c>
      <c r="H21" s="75" t="s">
        <v>121</v>
      </c>
      <c r="I21" s="56" t="s">
        <v>79</v>
      </c>
      <c r="J21" s="95">
        <v>78000</v>
      </c>
      <c r="K21" s="82" t="s">
        <v>50</v>
      </c>
      <c r="L21" s="56" t="s">
        <v>80</v>
      </c>
      <c r="M21" s="54" t="s">
        <v>81</v>
      </c>
      <c r="N21" s="54" t="s">
        <v>82</v>
      </c>
      <c r="O21" s="54" t="s">
        <v>83</v>
      </c>
      <c r="P21" s="111" t="s">
        <v>313</v>
      </c>
      <c r="Q21" s="129">
        <f t="shared" si="0"/>
        <v>89.18</v>
      </c>
      <c r="R21" s="123">
        <v>9.18</v>
      </c>
      <c r="S21" s="123">
        <v>35</v>
      </c>
      <c r="T21" s="123">
        <v>45</v>
      </c>
      <c r="U21" s="123">
        <f t="shared" si="1"/>
        <v>89.18</v>
      </c>
      <c r="V21" s="88">
        <v>1</v>
      </c>
      <c r="W21" s="102">
        <v>0.92</v>
      </c>
      <c r="X21" s="89" t="s">
        <v>267</v>
      </c>
      <c r="Y21" s="102">
        <v>1</v>
      </c>
      <c r="Z21" s="118" t="s">
        <v>319</v>
      </c>
      <c r="AA21" s="62" t="s">
        <v>68</v>
      </c>
      <c r="AB21" s="62"/>
      <c r="AC21" s="40" t="s">
        <v>9</v>
      </c>
      <c r="AD21" s="59"/>
      <c r="AE21" s="59"/>
      <c r="AF21" s="61" t="s">
        <v>10</v>
      </c>
      <c r="AG21" s="62" t="s">
        <v>0</v>
      </c>
      <c r="AH21" s="62"/>
      <c r="AI21" s="40" t="s">
        <v>12</v>
      </c>
      <c r="AJ21" s="59" t="s">
        <v>1</v>
      </c>
      <c r="AK21" s="59"/>
      <c r="AL21" s="62"/>
      <c r="AM21" s="62"/>
      <c r="AN21" s="62"/>
    </row>
    <row r="22" spans="1:40" ht="120" customHeight="1">
      <c r="A22" s="99" t="s">
        <v>51</v>
      </c>
      <c r="B22" s="55">
        <v>1538</v>
      </c>
      <c r="C22" s="55">
        <v>4</v>
      </c>
      <c r="D22" s="51" t="s">
        <v>131</v>
      </c>
      <c r="E22" s="51" t="s">
        <v>70</v>
      </c>
      <c r="F22" s="74">
        <v>10268</v>
      </c>
      <c r="G22" s="51" t="s">
        <v>71</v>
      </c>
      <c r="H22" s="74">
        <v>2007</v>
      </c>
      <c r="I22" s="51" t="s">
        <v>158</v>
      </c>
      <c r="J22" s="94">
        <v>75000</v>
      </c>
      <c r="K22" s="83" t="s">
        <v>50</v>
      </c>
      <c r="L22" s="51" t="s">
        <v>159</v>
      </c>
      <c r="M22" s="51" t="s">
        <v>160</v>
      </c>
      <c r="N22" s="51" t="s">
        <v>161</v>
      </c>
      <c r="O22" s="51" t="s">
        <v>162</v>
      </c>
      <c r="P22" s="111" t="s">
        <v>314</v>
      </c>
      <c r="Q22" s="129">
        <f t="shared" si="0"/>
        <v>88.82</v>
      </c>
      <c r="R22" s="123">
        <v>8.82</v>
      </c>
      <c r="S22" s="123">
        <v>35</v>
      </c>
      <c r="T22" s="123">
        <v>45</v>
      </c>
      <c r="U22" s="123">
        <f t="shared" si="1"/>
        <v>88.82</v>
      </c>
      <c r="V22" s="88">
        <v>1</v>
      </c>
      <c r="W22" s="102">
        <v>0.94</v>
      </c>
      <c r="X22" s="89" t="s">
        <v>267</v>
      </c>
      <c r="Y22" s="102">
        <v>1</v>
      </c>
      <c r="Z22" s="63" t="s">
        <v>139</v>
      </c>
      <c r="AA22" s="62" t="s">
        <v>70</v>
      </c>
      <c r="AB22" s="62"/>
      <c r="AC22" s="53" t="s">
        <v>163</v>
      </c>
      <c r="AD22" s="59" t="s">
        <v>324</v>
      </c>
      <c r="AE22" s="59"/>
      <c r="AF22" s="63" t="s">
        <v>149</v>
      </c>
      <c r="AG22" s="62"/>
      <c r="AH22" s="62"/>
      <c r="AI22" s="53" t="s">
        <v>149</v>
      </c>
      <c r="AJ22" s="59"/>
      <c r="AK22" s="59"/>
      <c r="AL22" s="62"/>
      <c r="AM22" s="62"/>
      <c r="AN22" s="62"/>
    </row>
    <row r="23" spans="1:114" s="131" customFormat="1" ht="120" customHeight="1">
      <c r="A23" s="40" t="s">
        <v>51</v>
      </c>
      <c r="B23" s="55">
        <v>1538</v>
      </c>
      <c r="C23" s="55">
        <v>13</v>
      </c>
      <c r="D23" s="55" t="s">
        <v>128</v>
      </c>
      <c r="E23" s="54" t="s">
        <v>72</v>
      </c>
      <c r="F23" s="75">
        <v>1951</v>
      </c>
      <c r="G23" s="54" t="s">
        <v>73</v>
      </c>
      <c r="H23" s="75" t="s">
        <v>121</v>
      </c>
      <c r="I23" s="56" t="s">
        <v>122</v>
      </c>
      <c r="J23" s="95">
        <v>74900</v>
      </c>
      <c r="K23" s="82" t="s">
        <v>50</v>
      </c>
      <c r="L23" s="56" t="s">
        <v>123</v>
      </c>
      <c r="M23" s="54" t="s">
        <v>124</v>
      </c>
      <c r="N23" s="40" t="s">
        <v>125</v>
      </c>
      <c r="O23" s="54" t="s">
        <v>126</v>
      </c>
      <c r="P23" s="111" t="s">
        <v>315</v>
      </c>
      <c r="Q23" s="129">
        <f t="shared" si="0"/>
        <v>88.75999999999999</v>
      </c>
      <c r="R23" s="127">
        <v>8.76</v>
      </c>
      <c r="S23" s="127">
        <v>35</v>
      </c>
      <c r="T23" s="127">
        <v>45</v>
      </c>
      <c r="U23" s="127">
        <f>+T23+R23+S23</f>
        <v>88.75999999999999</v>
      </c>
      <c r="V23" s="117">
        <v>1</v>
      </c>
      <c r="W23" s="117">
        <v>0.97</v>
      </c>
      <c r="X23" s="89" t="s">
        <v>267</v>
      </c>
      <c r="Y23" s="117">
        <v>1</v>
      </c>
      <c r="Z23" s="61" t="s">
        <v>128</v>
      </c>
      <c r="AA23" s="115" t="s">
        <v>328</v>
      </c>
      <c r="AB23" s="116">
        <v>0.3</v>
      </c>
      <c r="AC23" s="40" t="s">
        <v>276</v>
      </c>
      <c r="AD23" s="106" t="s">
        <v>277</v>
      </c>
      <c r="AE23" s="117">
        <v>0.1</v>
      </c>
      <c r="AF23" s="61" t="s">
        <v>278</v>
      </c>
      <c r="AG23" s="115" t="s">
        <v>279</v>
      </c>
      <c r="AH23" s="116">
        <v>0.1</v>
      </c>
      <c r="AI23" s="40" t="s">
        <v>275</v>
      </c>
      <c r="AJ23" s="106" t="s">
        <v>282</v>
      </c>
      <c r="AK23" s="117">
        <v>0.5</v>
      </c>
      <c r="AL23" s="115"/>
      <c r="AM23" s="115"/>
      <c r="AN23" s="115"/>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s="80" customFormat="1" ht="120" customHeight="1">
      <c r="A24" s="99" t="s">
        <v>51</v>
      </c>
      <c r="B24" s="55">
        <v>1538</v>
      </c>
      <c r="C24" s="55">
        <v>30</v>
      </c>
      <c r="D24" s="55" t="s">
        <v>317</v>
      </c>
      <c r="E24" s="51" t="s">
        <v>74</v>
      </c>
      <c r="F24" s="74">
        <v>12609</v>
      </c>
      <c r="G24" s="51" t="s">
        <v>75</v>
      </c>
      <c r="H24" s="74">
        <v>2007</v>
      </c>
      <c r="I24" s="57" t="s">
        <v>217</v>
      </c>
      <c r="J24" s="94">
        <v>99553</v>
      </c>
      <c r="K24" s="83" t="s">
        <v>50</v>
      </c>
      <c r="L24" s="57" t="s">
        <v>209</v>
      </c>
      <c r="M24" s="51" t="s">
        <v>210</v>
      </c>
      <c r="N24" s="51" t="s">
        <v>218</v>
      </c>
      <c r="O24" s="51" t="s">
        <v>219</v>
      </c>
      <c r="P24" s="111" t="s">
        <v>316</v>
      </c>
      <c r="Q24" s="129">
        <f t="shared" si="0"/>
        <v>91.71000000000001</v>
      </c>
      <c r="R24" s="125">
        <v>11.71</v>
      </c>
      <c r="S24" s="123">
        <v>35</v>
      </c>
      <c r="T24" s="123">
        <v>45</v>
      </c>
      <c r="U24" s="123">
        <f t="shared" si="1"/>
        <v>91.71000000000001</v>
      </c>
      <c r="V24" s="88">
        <v>1</v>
      </c>
      <c r="W24" s="88">
        <v>0.97</v>
      </c>
      <c r="X24" s="89" t="s">
        <v>267</v>
      </c>
      <c r="Y24" s="88">
        <v>1</v>
      </c>
      <c r="Z24" s="118" t="s">
        <v>317</v>
      </c>
      <c r="AA24" s="90" t="s">
        <v>74</v>
      </c>
      <c r="AB24" s="91">
        <v>0.3</v>
      </c>
      <c r="AC24" s="52" t="s">
        <v>318</v>
      </c>
      <c r="AD24" s="87" t="s">
        <v>268</v>
      </c>
      <c r="AE24" s="88">
        <v>0.1</v>
      </c>
      <c r="AF24" s="61" t="s">
        <v>11</v>
      </c>
      <c r="AG24" s="90" t="s">
        <v>269</v>
      </c>
      <c r="AH24" s="91">
        <v>0.2</v>
      </c>
      <c r="AI24" s="52" t="s">
        <v>13</v>
      </c>
      <c r="AJ24" s="87" t="s">
        <v>270</v>
      </c>
      <c r="AK24" s="88">
        <v>0.4</v>
      </c>
      <c r="AL24" s="90"/>
      <c r="AM24" s="90"/>
      <c r="AN24" s="90"/>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40" ht="120" customHeight="1">
      <c r="A25" s="100" t="s">
        <v>51</v>
      </c>
      <c r="B25" s="55">
        <v>1538</v>
      </c>
      <c r="C25" s="55">
        <v>3</v>
      </c>
      <c r="D25" s="55" t="s">
        <v>115</v>
      </c>
      <c r="E25" s="54" t="s">
        <v>76</v>
      </c>
      <c r="F25" s="75">
        <v>1075</v>
      </c>
      <c r="G25" s="54" t="s">
        <v>77</v>
      </c>
      <c r="H25" s="75">
        <v>2007</v>
      </c>
      <c r="I25" s="56"/>
      <c r="J25" s="95">
        <v>71000</v>
      </c>
      <c r="K25" s="82" t="s">
        <v>50</v>
      </c>
      <c r="L25" s="56" t="s">
        <v>5</v>
      </c>
      <c r="M25" s="58" t="s">
        <v>6</v>
      </c>
      <c r="N25" s="54" t="s">
        <v>164</v>
      </c>
      <c r="O25" s="54" t="s">
        <v>165</v>
      </c>
      <c r="P25" s="111" t="s">
        <v>15</v>
      </c>
      <c r="Q25" s="129">
        <f t="shared" si="0"/>
        <v>88.35</v>
      </c>
      <c r="R25" s="123">
        <v>8.35</v>
      </c>
      <c r="S25" s="123">
        <v>35</v>
      </c>
      <c r="T25" s="123">
        <v>45</v>
      </c>
      <c r="U25" s="123">
        <f t="shared" si="1"/>
        <v>88.35</v>
      </c>
      <c r="V25" s="117">
        <v>1</v>
      </c>
      <c r="W25" s="102">
        <v>0.93</v>
      </c>
      <c r="X25" s="89" t="s">
        <v>267</v>
      </c>
      <c r="Y25" s="102">
        <v>1</v>
      </c>
      <c r="Z25" s="61" t="s">
        <v>166</v>
      </c>
      <c r="AA25" s="62"/>
      <c r="AB25" s="62"/>
      <c r="AC25" s="40" t="s">
        <v>167</v>
      </c>
      <c r="AD25" s="59"/>
      <c r="AE25" s="59"/>
      <c r="AF25" s="61" t="s">
        <v>16</v>
      </c>
      <c r="AG25" s="62" t="s">
        <v>320</v>
      </c>
      <c r="AH25" s="62"/>
      <c r="AI25" s="40" t="s">
        <v>169</v>
      </c>
      <c r="AJ25" s="59"/>
      <c r="AK25" s="59"/>
      <c r="AL25" s="62"/>
      <c r="AM25" s="62"/>
      <c r="AN25" s="62"/>
    </row>
    <row r="26" spans="1:40" ht="120" customHeight="1">
      <c r="A26" s="99" t="s">
        <v>227</v>
      </c>
      <c r="B26" s="51">
        <v>1538</v>
      </c>
      <c r="C26" s="51">
        <v>4</v>
      </c>
      <c r="D26" s="51" t="s">
        <v>131</v>
      </c>
      <c r="E26" s="51" t="s">
        <v>70</v>
      </c>
      <c r="F26" s="74">
        <v>10268</v>
      </c>
      <c r="G26" s="51" t="s">
        <v>132</v>
      </c>
      <c r="H26" s="74">
        <v>1999</v>
      </c>
      <c r="I26" s="51" t="s">
        <v>133</v>
      </c>
      <c r="J26" s="94">
        <v>75113</v>
      </c>
      <c r="K26" s="81" t="s">
        <v>49</v>
      </c>
      <c r="L26" s="58" t="s">
        <v>134</v>
      </c>
      <c r="M26" s="58" t="s">
        <v>135</v>
      </c>
      <c r="N26" s="58" t="s">
        <v>136</v>
      </c>
      <c r="O26" s="58" t="s">
        <v>137</v>
      </c>
      <c r="P26" s="110">
        <v>18452</v>
      </c>
      <c r="Q26" s="129">
        <f t="shared" si="0"/>
        <v>88.84</v>
      </c>
      <c r="R26" s="123">
        <v>8.84</v>
      </c>
      <c r="S26" s="123">
        <v>35</v>
      </c>
      <c r="T26" s="123">
        <v>45</v>
      </c>
      <c r="U26" s="123">
        <f>+T26+R26+S26</f>
        <v>88.84</v>
      </c>
      <c r="V26" s="102">
        <v>1</v>
      </c>
      <c r="W26" s="102">
        <v>1</v>
      </c>
      <c r="X26" s="59" t="s">
        <v>304</v>
      </c>
      <c r="Y26" s="102">
        <v>1</v>
      </c>
      <c r="Z26" s="63" t="s">
        <v>305</v>
      </c>
      <c r="AA26" s="62"/>
      <c r="AB26" s="62"/>
      <c r="AC26" s="53" t="s">
        <v>139</v>
      </c>
      <c r="AD26" s="59" t="s">
        <v>70</v>
      </c>
      <c r="AE26" s="59"/>
      <c r="AF26" s="63" t="s">
        <v>140</v>
      </c>
      <c r="AG26" s="62" t="s">
        <v>70</v>
      </c>
      <c r="AH26" s="62"/>
      <c r="AI26" s="53" t="s">
        <v>141</v>
      </c>
      <c r="AJ26" s="59" t="s">
        <v>327</v>
      </c>
      <c r="AK26" s="59"/>
      <c r="AL26" s="62"/>
      <c r="AM26" s="62"/>
      <c r="AN26" s="62"/>
    </row>
    <row r="27" spans="1:114" s="142" customFormat="1" ht="120" customHeight="1">
      <c r="A27" s="132" t="s">
        <v>228</v>
      </c>
      <c r="B27" s="133">
        <v>1538</v>
      </c>
      <c r="C27" s="133"/>
      <c r="D27" s="134" t="s">
        <v>229</v>
      </c>
      <c r="E27" s="135" t="s">
        <v>70</v>
      </c>
      <c r="F27" s="136">
        <v>10268</v>
      </c>
      <c r="G27" s="132" t="s">
        <v>230</v>
      </c>
      <c r="H27" s="137">
        <v>2009</v>
      </c>
      <c r="I27" s="138" t="s">
        <v>298</v>
      </c>
      <c r="J27" s="139">
        <v>132000</v>
      </c>
      <c r="K27" s="140" t="s">
        <v>231</v>
      </c>
      <c r="L27" s="132" t="s">
        <v>299</v>
      </c>
      <c r="M27" s="58" t="s">
        <v>300</v>
      </c>
      <c r="N27" s="52" t="s">
        <v>24</v>
      </c>
      <c r="O27" s="52" t="s">
        <v>25</v>
      </c>
      <c r="P27" s="119">
        <v>27729</v>
      </c>
      <c r="Q27" s="141">
        <f t="shared" si="0"/>
        <v>95.52941176470588</v>
      </c>
      <c r="R27" s="126">
        <f>+J27/5/1700</f>
        <v>15.529411764705882</v>
      </c>
      <c r="S27" s="126">
        <v>35</v>
      </c>
      <c r="T27" s="126">
        <v>45</v>
      </c>
      <c r="U27" s="124">
        <f t="shared" si="1"/>
        <v>95.52941176470588</v>
      </c>
      <c r="V27" s="107">
        <v>1</v>
      </c>
      <c r="W27" s="122">
        <v>0.49</v>
      </c>
      <c r="X27" s="64" t="s">
        <v>304</v>
      </c>
      <c r="Y27" s="122">
        <v>1</v>
      </c>
      <c r="Z27" s="120" t="s">
        <v>305</v>
      </c>
      <c r="AA27" s="120"/>
      <c r="AB27" s="120"/>
      <c r="AC27" s="120"/>
      <c r="AD27" s="120"/>
      <c r="AE27" s="120"/>
      <c r="AF27" s="120"/>
      <c r="AG27" s="120"/>
      <c r="AH27" s="120"/>
      <c r="AI27" s="120"/>
      <c r="AJ27" s="120"/>
      <c r="AK27" s="120"/>
      <c r="AL27" s="120"/>
      <c r="AM27" s="120"/>
      <c r="AN27" s="120"/>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s="142" customFormat="1" ht="120" customHeight="1" thickBot="1">
      <c r="A28" s="143" t="s">
        <v>228</v>
      </c>
      <c r="B28" s="144">
        <v>1538</v>
      </c>
      <c r="C28" s="144"/>
      <c r="D28" s="145" t="s">
        <v>115</v>
      </c>
      <c r="E28" s="146" t="s">
        <v>253</v>
      </c>
      <c r="F28" s="147">
        <v>4546</v>
      </c>
      <c r="G28" s="143" t="s">
        <v>232</v>
      </c>
      <c r="H28" s="148">
        <v>2009</v>
      </c>
      <c r="I28" s="143" t="s">
        <v>339</v>
      </c>
      <c r="J28" s="149">
        <v>137500</v>
      </c>
      <c r="K28" s="150" t="s">
        <v>231</v>
      </c>
      <c r="L28" s="51" t="s">
        <v>329</v>
      </c>
      <c r="M28" s="51" t="s">
        <v>330</v>
      </c>
      <c r="N28" s="52" t="s">
        <v>331</v>
      </c>
      <c r="O28" s="52" t="s">
        <v>332</v>
      </c>
      <c r="P28" s="119">
        <v>28198</v>
      </c>
      <c r="Q28" s="141">
        <f t="shared" si="0"/>
        <v>96.17647058823529</v>
      </c>
      <c r="R28" s="126">
        <f>+J28/5/1700</f>
        <v>16.176470588235293</v>
      </c>
      <c r="S28" s="126">
        <v>35</v>
      </c>
      <c r="T28" s="126">
        <v>45</v>
      </c>
      <c r="U28" s="124">
        <f t="shared" si="1"/>
        <v>96.17647058823529</v>
      </c>
      <c r="V28" s="107">
        <v>1</v>
      </c>
      <c r="W28" s="122">
        <v>0.36</v>
      </c>
      <c r="X28" s="121" t="s">
        <v>333</v>
      </c>
      <c r="Y28" s="122">
        <v>1</v>
      </c>
      <c r="Z28" s="52" t="s">
        <v>334</v>
      </c>
      <c r="AA28" s="120" t="s">
        <v>320</v>
      </c>
      <c r="AB28" s="122">
        <v>0.3</v>
      </c>
      <c r="AC28" s="52" t="s">
        <v>335</v>
      </c>
      <c r="AD28" s="120" t="s">
        <v>253</v>
      </c>
      <c r="AE28" s="122">
        <v>0.2</v>
      </c>
      <c r="AF28" s="120" t="s">
        <v>336</v>
      </c>
      <c r="AG28" s="120" t="s">
        <v>337</v>
      </c>
      <c r="AH28" s="122">
        <v>0.2</v>
      </c>
      <c r="AI28" s="120"/>
      <c r="AJ28" s="120"/>
      <c r="AK28" s="122"/>
      <c r="AL28" s="120" t="s">
        <v>338</v>
      </c>
      <c r="AM28" s="120" t="s">
        <v>253</v>
      </c>
      <c r="AN28" s="122">
        <v>0.3</v>
      </c>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s="142" customFormat="1" ht="120" customHeight="1" thickBot="1">
      <c r="A29" s="132" t="s">
        <v>228</v>
      </c>
      <c r="B29" s="133">
        <v>1538</v>
      </c>
      <c r="C29" s="133"/>
      <c r="D29" s="134" t="s">
        <v>115</v>
      </c>
      <c r="E29" s="135" t="s">
        <v>253</v>
      </c>
      <c r="F29" s="137">
        <v>4546</v>
      </c>
      <c r="G29" s="151" t="s">
        <v>254</v>
      </c>
      <c r="H29" s="137">
        <v>2010</v>
      </c>
      <c r="I29" s="132" t="s">
        <v>340</v>
      </c>
      <c r="J29" s="152">
        <v>143244</v>
      </c>
      <c r="K29" s="140" t="s">
        <v>231</v>
      </c>
      <c r="L29" s="153" t="s">
        <v>341</v>
      </c>
      <c r="M29" s="153" t="s">
        <v>342</v>
      </c>
      <c r="N29" s="153" t="s">
        <v>343</v>
      </c>
      <c r="O29" s="153" t="s">
        <v>344</v>
      </c>
      <c r="P29" s="154" t="s">
        <v>345</v>
      </c>
      <c r="Q29" s="141">
        <f t="shared" si="0"/>
        <v>96.85223529411765</v>
      </c>
      <c r="R29" s="155">
        <f>+J29/5/1700</f>
        <v>16.852235294117648</v>
      </c>
      <c r="S29" s="155">
        <v>35</v>
      </c>
      <c r="T29" s="155">
        <v>45</v>
      </c>
      <c r="U29" s="124">
        <f>+T29+R29+S29</f>
        <v>96.85223529411765</v>
      </c>
      <c r="V29" s="107">
        <v>1</v>
      </c>
      <c r="W29" s="156">
        <v>0.32</v>
      </c>
      <c r="X29" s="157" t="s">
        <v>346</v>
      </c>
      <c r="Y29" s="158">
        <v>1</v>
      </c>
      <c r="Z29" s="159" t="s">
        <v>115</v>
      </c>
      <c r="AA29" s="159" t="s">
        <v>320</v>
      </c>
      <c r="AB29" s="158">
        <v>0.5</v>
      </c>
      <c r="AC29" s="159" t="s">
        <v>348</v>
      </c>
      <c r="AD29" s="159" t="s">
        <v>347</v>
      </c>
      <c r="AE29" s="158">
        <v>0.2</v>
      </c>
      <c r="AF29" s="159"/>
      <c r="AG29" s="159"/>
      <c r="AH29" s="159"/>
      <c r="AI29" s="159"/>
      <c r="AJ29" s="159"/>
      <c r="AK29" s="159"/>
      <c r="AL29" s="159" t="s">
        <v>349</v>
      </c>
      <c r="AM29" s="159" t="s">
        <v>253</v>
      </c>
      <c r="AN29" s="160">
        <v>0.3</v>
      </c>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s="142" customFormat="1" ht="120" customHeight="1">
      <c r="A30" s="132" t="s">
        <v>228</v>
      </c>
      <c r="B30" s="133">
        <v>1538</v>
      </c>
      <c r="C30" s="133"/>
      <c r="D30" s="161" t="s">
        <v>189</v>
      </c>
      <c r="E30" s="135" t="s">
        <v>182</v>
      </c>
      <c r="F30" s="137">
        <v>7134</v>
      </c>
      <c r="G30" s="151" t="s">
        <v>290</v>
      </c>
      <c r="H30" s="137">
        <v>2009</v>
      </c>
      <c r="I30" s="132" t="s">
        <v>291</v>
      </c>
      <c r="J30" s="162">
        <v>125730</v>
      </c>
      <c r="K30" s="140" t="s">
        <v>231</v>
      </c>
      <c r="L30" s="51" t="s">
        <v>184</v>
      </c>
      <c r="M30" s="51" t="s">
        <v>185</v>
      </c>
      <c r="N30" s="51" t="s">
        <v>292</v>
      </c>
      <c r="O30" s="51" t="s">
        <v>293</v>
      </c>
      <c r="P30" s="120" t="s">
        <v>294</v>
      </c>
      <c r="Q30" s="141">
        <f t="shared" si="0"/>
        <v>94.78999999999999</v>
      </c>
      <c r="R30" s="126">
        <v>14.79</v>
      </c>
      <c r="S30" s="126">
        <v>35</v>
      </c>
      <c r="T30" s="126">
        <v>45</v>
      </c>
      <c r="U30" s="124">
        <f t="shared" si="1"/>
        <v>94.78999999999999</v>
      </c>
      <c r="V30" s="122">
        <v>1</v>
      </c>
      <c r="W30" s="122">
        <v>0.49</v>
      </c>
      <c r="X30" s="120"/>
      <c r="Y30" s="122">
        <v>1</v>
      </c>
      <c r="Z30" s="52" t="s">
        <v>188</v>
      </c>
      <c r="AA30" s="163"/>
      <c r="AB30" s="164">
        <v>0.5</v>
      </c>
      <c r="AC30" s="52" t="s">
        <v>189</v>
      </c>
      <c r="AD30" s="120" t="s">
        <v>326</v>
      </c>
      <c r="AE30" s="122">
        <v>0.5</v>
      </c>
      <c r="AF30" s="120"/>
      <c r="AG30" s="120"/>
      <c r="AH30" s="120"/>
      <c r="AI30" s="120"/>
      <c r="AJ30" s="120"/>
      <c r="AK30" s="120"/>
      <c r="AL30" s="120"/>
      <c r="AM30" s="120"/>
      <c r="AN30" s="12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s="142" customFormat="1" ht="120" customHeight="1">
      <c r="A31" s="132" t="s">
        <v>228</v>
      </c>
      <c r="B31" s="133">
        <v>1538</v>
      </c>
      <c r="C31" s="133"/>
      <c r="D31" s="134" t="s">
        <v>256</v>
      </c>
      <c r="E31" s="135" t="s">
        <v>74</v>
      </c>
      <c r="F31" s="136">
        <v>12609</v>
      </c>
      <c r="G31" s="132" t="s">
        <v>257</v>
      </c>
      <c r="H31" s="137">
        <v>2010</v>
      </c>
      <c r="I31" s="165" t="s">
        <v>271</v>
      </c>
      <c r="J31" s="139">
        <v>99600</v>
      </c>
      <c r="K31" s="140" t="s">
        <v>231</v>
      </c>
      <c r="L31" s="51" t="s">
        <v>260</v>
      </c>
      <c r="M31" s="51" t="s">
        <v>272</v>
      </c>
      <c r="N31" s="51" t="s">
        <v>262</v>
      </c>
      <c r="O31" s="51" t="s">
        <v>263</v>
      </c>
      <c r="P31" s="120" t="s">
        <v>14</v>
      </c>
      <c r="Q31" s="141">
        <f t="shared" si="0"/>
        <v>91.72</v>
      </c>
      <c r="R31" s="166">
        <v>11.72</v>
      </c>
      <c r="S31" s="166">
        <v>35</v>
      </c>
      <c r="T31" s="166">
        <v>45</v>
      </c>
      <c r="U31" s="124">
        <f t="shared" si="1"/>
        <v>91.72</v>
      </c>
      <c r="V31" s="164">
        <v>1</v>
      </c>
      <c r="W31" s="164">
        <v>0.37</v>
      </c>
      <c r="X31" s="167" t="s">
        <v>267</v>
      </c>
      <c r="Y31" s="164">
        <v>1</v>
      </c>
      <c r="Z31" s="52" t="s">
        <v>317</v>
      </c>
      <c r="AA31" s="163" t="s">
        <v>74</v>
      </c>
      <c r="AB31" s="164">
        <v>0.2</v>
      </c>
      <c r="AC31" s="52" t="s">
        <v>318</v>
      </c>
      <c r="AD31" s="163" t="s">
        <v>268</v>
      </c>
      <c r="AE31" s="164">
        <v>0</v>
      </c>
      <c r="AF31" s="52" t="s">
        <v>11</v>
      </c>
      <c r="AG31" s="163" t="s">
        <v>7</v>
      </c>
      <c r="AH31" s="164">
        <v>0.5</v>
      </c>
      <c r="AI31" s="52" t="s">
        <v>13</v>
      </c>
      <c r="AJ31" s="163" t="s">
        <v>8</v>
      </c>
      <c r="AK31" s="164">
        <v>0.3</v>
      </c>
      <c r="AL31" s="163"/>
      <c r="AM31" s="163"/>
      <c r="AN31" s="163"/>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s="142" customFormat="1" ht="120" customHeight="1">
      <c r="A32" s="132" t="s">
        <v>228</v>
      </c>
      <c r="B32" s="133">
        <v>1538</v>
      </c>
      <c r="C32" s="133"/>
      <c r="D32" s="134" t="s">
        <v>256</v>
      </c>
      <c r="E32" s="135" t="s">
        <v>74</v>
      </c>
      <c r="F32" s="136">
        <v>12609</v>
      </c>
      <c r="G32" s="132" t="s">
        <v>258</v>
      </c>
      <c r="H32" s="137">
        <v>2010</v>
      </c>
      <c r="I32" s="165" t="s">
        <v>273</v>
      </c>
      <c r="J32" s="139">
        <v>99376.8</v>
      </c>
      <c r="K32" s="140" t="s">
        <v>231</v>
      </c>
      <c r="L32" s="51" t="s">
        <v>261</v>
      </c>
      <c r="M32" s="51" t="s">
        <v>264</v>
      </c>
      <c r="N32" s="51" t="s">
        <v>265</v>
      </c>
      <c r="O32" s="51" t="s">
        <v>266</v>
      </c>
      <c r="P32" s="119">
        <v>27949</v>
      </c>
      <c r="Q32" s="141">
        <f t="shared" si="0"/>
        <v>91.69</v>
      </c>
      <c r="R32" s="166">
        <v>11.69</v>
      </c>
      <c r="S32" s="166">
        <v>35</v>
      </c>
      <c r="T32" s="166">
        <v>45</v>
      </c>
      <c r="U32" s="124">
        <f>+T32+R32+S32</f>
        <v>91.69</v>
      </c>
      <c r="V32" s="164">
        <v>1</v>
      </c>
      <c r="W32" s="164">
        <v>0.42</v>
      </c>
      <c r="X32" s="167" t="s">
        <v>267</v>
      </c>
      <c r="Y32" s="164">
        <v>1</v>
      </c>
      <c r="Z32" s="52" t="s">
        <v>317</v>
      </c>
      <c r="AA32" s="163" t="s">
        <v>74</v>
      </c>
      <c r="AB32" s="164">
        <v>0.4</v>
      </c>
      <c r="AC32" s="52" t="s">
        <v>318</v>
      </c>
      <c r="AD32" s="163" t="s">
        <v>268</v>
      </c>
      <c r="AE32" s="164">
        <v>0.4</v>
      </c>
      <c r="AF32" s="52" t="s">
        <v>11</v>
      </c>
      <c r="AG32" s="163"/>
      <c r="AH32" s="164">
        <v>0</v>
      </c>
      <c r="AI32" s="52" t="s">
        <v>13</v>
      </c>
      <c r="AJ32" s="163" t="s">
        <v>8</v>
      </c>
      <c r="AK32" s="164">
        <v>0.2</v>
      </c>
      <c r="AL32" s="163"/>
      <c r="AM32" s="163"/>
      <c r="AN32" s="163"/>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s="179" customFormat="1" ht="120" customHeight="1">
      <c r="A33" s="52" t="s">
        <v>228</v>
      </c>
      <c r="B33" s="168">
        <v>1538</v>
      </c>
      <c r="C33" s="168"/>
      <c r="D33" s="169" t="s">
        <v>115</v>
      </c>
      <c r="E33" s="170" t="s">
        <v>255</v>
      </c>
      <c r="F33" s="171">
        <v>5967</v>
      </c>
      <c r="G33" s="52" t="s">
        <v>284</v>
      </c>
      <c r="H33" s="172">
        <v>2010</v>
      </c>
      <c r="I33" s="173" t="s">
        <v>285</v>
      </c>
      <c r="J33" s="174">
        <v>235976.4</v>
      </c>
      <c r="K33" s="175" t="s">
        <v>231</v>
      </c>
      <c r="L33" s="52" t="s">
        <v>286</v>
      </c>
      <c r="M33" s="52" t="s">
        <v>287</v>
      </c>
      <c r="N33" s="52" t="s">
        <v>288</v>
      </c>
      <c r="O33" s="52" t="s">
        <v>289</v>
      </c>
      <c r="P33" s="52">
        <v>29089</v>
      </c>
      <c r="Q33" s="141">
        <f t="shared" si="0"/>
        <v>107.76</v>
      </c>
      <c r="R33" s="177">
        <v>27.76</v>
      </c>
      <c r="S33" s="177">
        <v>35</v>
      </c>
      <c r="T33" s="177">
        <v>45</v>
      </c>
      <c r="U33" s="124">
        <f t="shared" si="1"/>
        <v>107.76</v>
      </c>
      <c r="V33" s="178">
        <v>1</v>
      </c>
      <c r="W33" s="178">
        <v>0.27</v>
      </c>
      <c r="X33" s="52" t="s">
        <v>17</v>
      </c>
      <c r="Y33" s="178">
        <v>1</v>
      </c>
      <c r="Z33" s="52" t="s">
        <v>18</v>
      </c>
      <c r="AA33" s="52" t="s">
        <v>23</v>
      </c>
      <c r="AB33" s="178">
        <v>1</v>
      </c>
      <c r="AC33" s="52"/>
      <c r="AD33" s="52"/>
      <c r="AE33" s="52"/>
      <c r="AF33" s="52"/>
      <c r="AG33" s="52"/>
      <c r="AH33" s="52"/>
      <c r="AI33" s="52"/>
      <c r="AJ33" s="52"/>
      <c r="AK33" s="52"/>
      <c r="AL33" s="52"/>
      <c r="AM33" s="52"/>
      <c r="AN33" s="52"/>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s="142" customFormat="1" ht="120" customHeight="1">
      <c r="A34" s="132" t="s">
        <v>228</v>
      </c>
      <c r="B34" s="133">
        <v>1538</v>
      </c>
      <c r="C34" s="133"/>
      <c r="D34" s="55" t="s">
        <v>221</v>
      </c>
      <c r="E34" s="135" t="s">
        <v>64</v>
      </c>
      <c r="F34" s="136">
        <v>6857</v>
      </c>
      <c r="G34" s="180" t="s">
        <v>259</v>
      </c>
      <c r="H34" s="137">
        <v>2010</v>
      </c>
      <c r="I34" s="165" t="s">
        <v>2</v>
      </c>
      <c r="J34" s="139">
        <v>87976</v>
      </c>
      <c r="K34" s="140" t="s">
        <v>231</v>
      </c>
      <c r="L34" s="57" t="s">
        <v>106</v>
      </c>
      <c r="M34" s="51" t="s">
        <v>107</v>
      </c>
      <c r="N34" s="51" t="s">
        <v>3</v>
      </c>
      <c r="O34" s="51" t="s">
        <v>4</v>
      </c>
      <c r="P34" s="176"/>
      <c r="Q34" s="141">
        <f t="shared" si="0"/>
        <v>90.35</v>
      </c>
      <c r="R34" s="126">
        <v>10.35</v>
      </c>
      <c r="S34" s="126">
        <v>35</v>
      </c>
      <c r="T34" s="126">
        <v>45</v>
      </c>
      <c r="U34" s="124">
        <f t="shared" si="1"/>
        <v>90.35</v>
      </c>
      <c r="V34" s="122">
        <v>1</v>
      </c>
      <c r="W34" s="122">
        <v>0.29</v>
      </c>
      <c r="X34" s="181" t="s">
        <v>267</v>
      </c>
      <c r="Y34" s="122">
        <v>1</v>
      </c>
      <c r="Z34" s="120"/>
      <c r="AA34" s="120"/>
      <c r="AB34" s="120"/>
      <c r="AC34" s="120"/>
      <c r="AD34" s="120"/>
      <c r="AE34" s="120"/>
      <c r="AF34" s="120"/>
      <c r="AG34" s="120"/>
      <c r="AH34" s="120"/>
      <c r="AI34" s="120"/>
      <c r="AJ34" s="120"/>
      <c r="AK34" s="120"/>
      <c r="AL34" s="120"/>
      <c r="AM34" s="120"/>
      <c r="AN34" s="120"/>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6" ht="15.75">
      <c r="A35" s="66"/>
      <c r="B35" s="67"/>
      <c r="C35" s="68"/>
      <c r="D35" s="69"/>
      <c r="E35" s="70"/>
      <c r="F35" s="79"/>
      <c r="G35" s="69"/>
      <c r="H35" s="76"/>
      <c r="I35" s="69"/>
      <c r="J35" s="96"/>
      <c r="K35" s="84"/>
      <c r="L35" s="69"/>
      <c r="M35" s="71"/>
      <c r="N35" s="71"/>
      <c r="O35" s="71"/>
      <c r="P35" s="66"/>
    </row>
    <row r="36" spans="1:16" ht="15.75">
      <c r="A36"/>
      <c r="B36"/>
      <c r="C36"/>
      <c r="D36"/>
      <c r="E36"/>
      <c r="F36" s="78"/>
      <c r="G36"/>
      <c r="I36"/>
      <c r="K36" s="72"/>
      <c r="L36"/>
      <c r="M36"/>
      <c r="N36"/>
      <c r="O36"/>
      <c r="P36" s="108"/>
    </row>
    <row r="37" spans="1:12" ht="25.5" customHeight="1">
      <c r="A37" s="228" t="s">
        <v>306</v>
      </c>
      <c r="B37" s="228"/>
      <c r="C37" s="228"/>
      <c r="D37" s="228"/>
      <c r="E37" s="228"/>
      <c r="F37" s="228"/>
      <c r="G37" s="73" t="s">
        <v>283</v>
      </c>
      <c r="H37" s="60"/>
      <c r="I37" s="60"/>
      <c r="J37" s="98"/>
      <c r="K37" s="60"/>
      <c r="L37" s="60"/>
    </row>
    <row r="38" spans="1:16" ht="15.75">
      <c r="A38"/>
      <c r="B38"/>
      <c r="C38"/>
      <c r="D38"/>
      <c r="E38"/>
      <c r="F38" s="78"/>
      <c r="G38"/>
      <c r="I38"/>
      <c r="K38" s="72"/>
      <c r="L38"/>
      <c r="M38"/>
      <c r="N38"/>
      <c r="O38"/>
      <c r="P38" s="108"/>
    </row>
    <row r="39" spans="1:16" ht="15.75">
      <c r="A39" s="228"/>
      <c r="B39" s="228"/>
      <c r="C39" s="228"/>
      <c r="D39" s="228"/>
      <c r="E39" s="228"/>
      <c r="F39" s="78"/>
      <c r="G39"/>
      <c r="I39"/>
      <c r="K39" s="85"/>
      <c r="L39"/>
      <c r="M39"/>
      <c r="N39"/>
      <c r="O39"/>
      <c r="P39" s="108"/>
    </row>
    <row r="40" spans="1:16" ht="15.75">
      <c r="A40"/>
      <c r="B40"/>
      <c r="C40"/>
      <c r="D40"/>
      <c r="E40"/>
      <c r="F40" s="78"/>
      <c r="G40"/>
      <c r="I40"/>
      <c r="K40" s="85"/>
      <c r="L40"/>
      <c r="M40"/>
      <c r="N40"/>
      <c r="O40"/>
      <c r="P40" s="108"/>
    </row>
  </sheetData>
  <sheetProtection/>
  <mergeCells count="4">
    <mergeCell ref="A1:G1"/>
    <mergeCell ref="A39:E39"/>
    <mergeCell ref="R3:U3"/>
    <mergeCell ref="A37:F37"/>
  </mergeCells>
  <hyperlinks>
    <hyperlink ref="X12" r:id="rId1" display="www.fe.uni-lj.si"/>
    <hyperlink ref="X24" r:id="rId2" display="www.fe.uni-lj.si"/>
    <hyperlink ref="X14" r:id="rId3" display="www.fe.uni-lj.si"/>
    <hyperlink ref="X23" r:id="rId4" display="www.fe.uni-lj.si"/>
    <hyperlink ref="X5" r:id="rId5" display="http://lbk.fe.uni-lj.si/index_si.html"/>
    <hyperlink ref="X22" r:id="rId6" display="www.fe.uni-lj.si"/>
    <hyperlink ref="X21" r:id="rId7" display="www.fe.uni-lj.si"/>
    <hyperlink ref="X20" r:id="rId8" display="www.fe.uni-lj.si"/>
    <hyperlink ref="X16" r:id="rId9" display="www.fe.uni-lj.si"/>
    <hyperlink ref="X13" r:id="rId10" display="www.fe.uni-lj.si"/>
    <hyperlink ref="X10" r:id="rId11" display="www.fe.uni-lj.si"/>
    <hyperlink ref="X9" r:id="rId12" display="www.fe.uni-lj.si"/>
    <hyperlink ref="X7:X8" r:id="rId13" display="www.fe.uni-lj.si"/>
    <hyperlink ref="X28" r:id="rId14" display="http://testcenter.ltfe.org/"/>
    <hyperlink ref="X29" r:id="rId15" display="http://www.ltfe.org"/>
    <hyperlink ref="X19" r:id="rId16" display="www.fe.uni-lj.si"/>
    <hyperlink ref="X34" r:id="rId17" display="www.fe.uni-lj.si"/>
    <hyperlink ref="X31" r:id="rId18" display="www.fe.uni-lj.si"/>
    <hyperlink ref="X32" r:id="rId19" display="www.fe.uni-lj.si"/>
    <hyperlink ref="X25" r:id="rId20" display="www.fe.uni-lj.si"/>
  </hyperlinks>
  <printOptions/>
  <pageMargins left="0.7480314960629921" right="0.7480314960629921" top="0.984251968503937" bottom="0.984251968503937" header="0" footer="0"/>
  <pageSetup fitToHeight="7" fitToWidth="3" horizontalDpi="600" verticalDpi="600" orientation="landscape" paperSize="9" scale="43" r:id="rId21"/>
  <colBreaks count="1" manualBreakCount="1">
    <brk id="17" max="38" man="1"/>
  </colBreaks>
</worksheet>
</file>

<file path=xl/worksheets/sheet2.xml><?xml version="1.0" encoding="utf-8"?>
<worksheet xmlns="http://schemas.openxmlformats.org/spreadsheetml/2006/main" xmlns:r="http://schemas.openxmlformats.org/officeDocument/2006/relationships">
  <dimension ref="A1:T25"/>
  <sheetViews>
    <sheetView zoomScale="75" zoomScaleNormal="75" zoomScalePageLayoutView="0" workbookViewId="0" topLeftCell="A22">
      <selection activeCell="A3" sqref="A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28125" style="0" customWidth="1"/>
    <col min="9" max="9" width="13.7109375" style="0" customWidth="1"/>
    <col min="10" max="10" width="11.28125" style="0" customWidth="1"/>
    <col min="11" max="11" width="14.140625" style="0" customWidth="1"/>
    <col min="12" max="12" width="22.57421875" style="0" customWidth="1"/>
    <col min="13" max="13" width="21.421875" style="0" customWidth="1"/>
    <col min="14" max="14" width="17.421875" style="0" customWidth="1"/>
    <col min="15" max="15" width="18.140625" style="0" customWidth="1"/>
    <col min="16" max="16" width="13.7109375" style="0" customWidth="1"/>
    <col min="17" max="17" width="13.00390625" style="0" customWidth="1"/>
    <col min="18" max="18" width="13.28125" style="0" customWidth="1"/>
    <col min="19" max="19" width="12.7109375" style="0" customWidth="1"/>
    <col min="20" max="20" width="11.421875" style="0" customWidth="1"/>
  </cols>
  <sheetData>
    <row r="1" spans="1:20" ht="93.75" customHeight="1">
      <c r="A1" s="4" t="s">
        <v>27</v>
      </c>
      <c r="B1" s="5" t="s">
        <v>28</v>
      </c>
      <c r="C1" s="6" t="s">
        <v>29</v>
      </c>
      <c r="D1" s="7" t="s">
        <v>30</v>
      </c>
      <c r="E1" s="8" t="s">
        <v>31</v>
      </c>
      <c r="F1" s="9" t="s">
        <v>32</v>
      </c>
      <c r="G1" s="7" t="s">
        <v>33</v>
      </c>
      <c r="H1" s="7" t="s">
        <v>45</v>
      </c>
      <c r="I1" s="10" t="s">
        <v>34</v>
      </c>
      <c r="J1" s="11" t="s">
        <v>35</v>
      </c>
      <c r="K1" s="33" t="s">
        <v>36</v>
      </c>
      <c r="L1" s="12" t="s">
        <v>37</v>
      </c>
      <c r="M1" s="10" t="s">
        <v>38</v>
      </c>
      <c r="N1" s="8" t="s">
        <v>39</v>
      </c>
      <c r="O1" s="10" t="s">
        <v>40</v>
      </c>
      <c r="P1" s="7" t="s">
        <v>41</v>
      </c>
      <c r="Q1" s="7" t="s">
        <v>42</v>
      </c>
      <c r="R1" s="7" t="s">
        <v>43</v>
      </c>
      <c r="S1" s="13" t="s">
        <v>44</v>
      </c>
      <c r="T1" s="14" t="s">
        <v>78</v>
      </c>
    </row>
    <row r="2" spans="1:20" s="2" customFormat="1" ht="257.25" customHeight="1">
      <c r="A2" s="17" t="s">
        <v>51</v>
      </c>
      <c r="B2" s="17">
        <v>1538</v>
      </c>
      <c r="C2" s="17">
        <v>4</v>
      </c>
      <c r="D2" s="17" t="s">
        <v>131</v>
      </c>
      <c r="E2" s="17" t="s">
        <v>70</v>
      </c>
      <c r="F2" s="17">
        <v>10268</v>
      </c>
      <c r="G2" s="17" t="s">
        <v>52</v>
      </c>
      <c r="H2" s="17">
        <v>2003</v>
      </c>
      <c r="I2" s="17" t="s">
        <v>142</v>
      </c>
      <c r="J2" s="34">
        <v>82874.31</v>
      </c>
      <c r="K2" s="17" t="s">
        <v>48</v>
      </c>
      <c r="L2" s="17" t="s">
        <v>143</v>
      </c>
      <c r="M2" s="17" t="s">
        <v>144</v>
      </c>
      <c r="N2" s="17" t="s">
        <v>145</v>
      </c>
      <c r="O2" s="17" t="s">
        <v>146</v>
      </c>
      <c r="P2" s="35" t="s">
        <v>147</v>
      </c>
      <c r="Q2" s="35" t="s">
        <v>148</v>
      </c>
      <c r="R2" s="36" t="s">
        <v>149</v>
      </c>
      <c r="S2" s="36" t="s">
        <v>149</v>
      </c>
      <c r="T2" s="35">
        <v>20041</v>
      </c>
    </row>
    <row r="3" spans="1:20" s="1" customFormat="1" ht="149.25" customHeight="1">
      <c r="A3" s="15" t="s">
        <v>51</v>
      </c>
      <c r="B3" s="15">
        <v>1538</v>
      </c>
      <c r="C3" s="15">
        <v>24</v>
      </c>
      <c r="D3" s="15"/>
      <c r="E3" s="16" t="s">
        <v>182</v>
      </c>
      <c r="F3" s="17">
        <v>7134</v>
      </c>
      <c r="G3" s="15" t="s">
        <v>56</v>
      </c>
      <c r="H3" s="15">
        <v>2002</v>
      </c>
      <c r="I3" s="15" t="s">
        <v>183</v>
      </c>
      <c r="J3" s="18">
        <v>67115.05</v>
      </c>
      <c r="K3" s="15" t="s">
        <v>48</v>
      </c>
      <c r="L3" s="15" t="s">
        <v>184</v>
      </c>
      <c r="M3" s="15" t="s">
        <v>185</v>
      </c>
      <c r="N3" s="15" t="s">
        <v>186</v>
      </c>
      <c r="O3" s="15" t="s">
        <v>187</v>
      </c>
      <c r="P3" s="19" t="s">
        <v>188</v>
      </c>
      <c r="Q3" s="41" t="s">
        <v>189</v>
      </c>
      <c r="R3" s="19" t="s">
        <v>190</v>
      </c>
      <c r="S3" s="20" t="s">
        <v>191</v>
      </c>
      <c r="T3" s="19">
        <v>19282</v>
      </c>
    </row>
    <row r="4" spans="1:20" s="1" customFormat="1" ht="203.25" customHeight="1">
      <c r="A4" s="15" t="s">
        <v>51</v>
      </c>
      <c r="B4" s="15">
        <v>1538</v>
      </c>
      <c r="C4" s="15">
        <v>25</v>
      </c>
      <c r="D4" s="15"/>
      <c r="E4" s="16" t="s">
        <v>46</v>
      </c>
      <c r="F4" s="17"/>
      <c r="G4" s="15" t="s">
        <v>53</v>
      </c>
      <c r="H4" s="15"/>
      <c r="I4" s="15" t="s">
        <v>88</v>
      </c>
      <c r="J4" s="18">
        <v>50075.11</v>
      </c>
      <c r="K4" s="15" t="s">
        <v>48</v>
      </c>
      <c r="L4" s="15" t="s">
        <v>89</v>
      </c>
      <c r="M4" s="15" t="s">
        <v>90</v>
      </c>
      <c r="N4" s="15" t="s">
        <v>91</v>
      </c>
      <c r="O4" s="15" t="s">
        <v>92</v>
      </c>
      <c r="P4" s="19"/>
      <c r="Q4" s="19"/>
      <c r="R4" s="19"/>
      <c r="S4" s="20"/>
      <c r="T4" s="19"/>
    </row>
    <row r="5" spans="1:20" s="1" customFormat="1" ht="103.5" customHeight="1">
      <c r="A5" s="15" t="s">
        <v>51</v>
      </c>
      <c r="B5" s="15">
        <v>1538</v>
      </c>
      <c r="C5" s="15">
        <v>18</v>
      </c>
      <c r="D5" s="15" t="s">
        <v>115</v>
      </c>
      <c r="E5" s="16" t="s">
        <v>116</v>
      </c>
      <c r="F5" s="17">
        <v>18174</v>
      </c>
      <c r="G5" s="15" t="s">
        <v>54</v>
      </c>
      <c r="H5" s="15">
        <v>2002</v>
      </c>
      <c r="I5" s="15" t="s">
        <v>117</v>
      </c>
      <c r="J5" s="18">
        <v>50075.11</v>
      </c>
      <c r="K5" s="15" t="s">
        <v>48</v>
      </c>
      <c r="L5" s="15" t="s">
        <v>118</v>
      </c>
      <c r="M5" s="15" t="s">
        <v>119</v>
      </c>
      <c r="N5" s="15" t="s">
        <v>120</v>
      </c>
      <c r="O5" s="15"/>
      <c r="P5" s="19"/>
      <c r="Q5" s="19"/>
      <c r="R5" s="19"/>
      <c r="S5" s="20"/>
      <c r="T5" s="19">
        <v>19662</v>
      </c>
    </row>
    <row r="6" spans="1:20" s="1" customFormat="1" ht="105">
      <c r="A6" s="21" t="s">
        <v>55</v>
      </c>
      <c r="B6" s="21">
        <v>1538</v>
      </c>
      <c r="C6" s="21"/>
      <c r="D6" s="21"/>
      <c r="E6" s="42" t="s">
        <v>182</v>
      </c>
      <c r="F6" s="21"/>
      <c r="G6" s="21" t="s">
        <v>56</v>
      </c>
      <c r="H6" s="21"/>
      <c r="I6" s="21"/>
      <c r="J6" s="43">
        <v>83893.825</v>
      </c>
      <c r="K6" s="21" t="s">
        <v>49</v>
      </c>
      <c r="L6" s="44" t="s">
        <v>192</v>
      </c>
      <c r="M6" s="21"/>
      <c r="N6" s="21"/>
      <c r="O6" s="21"/>
      <c r="P6" s="45"/>
      <c r="Q6" s="45"/>
      <c r="R6" s="45"/>
      <c r="S6" s="46"/>
      <c r="T6" s="45"/>
    </row>
    <row r="7" spans="1:20" s="1" customFormat="1" ht="38.25">
      <c r="A7" s="15" t="s">
        <v>55</v>
      </c>
      <c r="B7" s="15">
        <v>1538</v>
      </c>
      <c r="C7" s="15"/>
      <c r="D7" s="15"/>
      <c r="E7" s="16" t="s">
        <v>46</v>
      </c>
      <c r="F7" s="17"/>
      <c r="G7" s="15" t="s">
        <v>57</v>
      </c>
      <c r="H7" s="15"/>
      <c r="I7" s="15"/>
      <c r="J7" s="18">
        <v>68853.27500000001</v>
      </c>
      <c r="K7" s="15" t="s">
        <v>49</v>
      </c>
      <c r="L7" s="21" t="s">
        <v>93</v>
      </c>
      <c r="M7" s="15"/>
      <c r="N7" s="15"/>
      <c r="O7" s="15"/>
      <c r="P7" s="19"/>
      <c r="Q7" s="19"/>
      <c r="R7" s="19"/>
      <c r="S7" s="20"/>
      <c r="T7" s="19"/>
    </row>
    <row r="8" spans="1:20" s="1" customFormat="1" ht="33.75" customHeight="1">
      <c r="A8" s="15" t="s">
        <v>55</v>
      </c>
      <c r="B8" s="15">
        <v>1538</v>
      </c>
      <c r="C8" s="15"/>
      <c r="D8" s="15"/>
      <c r="E8" s="16" t="s">
        <v>46</v>
      </c>
      <c r="F8" s="17"/>
      <c r="G8" s="15" t="s">
        <v>54</v>
      </c>
      <c r="H8" s="15"/>
      <c r="I8" s="15"/>
      <c r="J8" s="18">
        <v>68853.27500000001</v>
      </c>
      <c r="K8" s="15" t="s">
        <v>49</v>
      </c>
      <c r="L8" s="15"/>
      <c r="M8" s="15"/>
      <c r="N8" s="15"/>
      <c r="O8" s="15"/>
      <c r="P8" s="19"/>
      <c r="Q8" s="19"/>
      <c r="R8" s="19"/>
      <c r="S8" s="20"/>
      <c r="T8" s="19"/>
    </row>
    <row r="9" spans="1:20" s="1" customFormat="1" ht="205.5" customHeight="1">
      <c r="A9" s="15" t="s">
        <v>55</v>
      </c>
      <c r="B9" s="15">
        <v>1538</v>
      </c>
      <c r="C9" s="15"/>
      <c r="D9" s="15"/>
      <c r="E9" s="15" t="s">
        <v>94</v>
      </c>
      <c r="F9" s="17"/>
      <c r="G9" s="15" t="s">
        <v>58</v>
      </c>
      <c r="H9" s="15">
        <v>2002</v>
      </c>
      <c r="I9" s="15" t="s">
        <v>95</v>
      </c>
      <c r="J9" s="18">
        <v>46945.424999999996</v>
      </c>
      <c r="K9" s="15" t="s">
        <v>49</v>
      </c>
      <c r="L9" s="15" t="s">
        <v>89</v>
      </c>
      <c r="M9" s="15" t="s">
        <v>90</v>
      </c>
      <c r="N9" s="15" t="s">
        <v>96</v>
      </c>
      <c r="O9" s="15" t="s">
        <v>97</v>
      </c>
      <c r="P9" s="19"/>
      <c r="Q9" s="19"/>
      <c r="R9" s="19"/>
      <c r="S9" s="20"/>
      <c r="T9" s="19" t="s">
        <v>98</v>
      </c>
    </row>
    <row r="10" spans="1:20" s="2" customFormat="1" ht="336" customHeight="1">
      <c r="A10" s="15" t="s">
        <v>55</v>
      </c>
      <c r="B10" s="17">
        <v>1538</v>
      </c>
      <c r="C10" s="17">
        <v>4</v>
      </c>
      <c r="D10" s="17" t="s">
        <v>131</v>
      </c>
      <c r="E10" s="17" t="s">
        <v>70</v>
      </c>
      <c r="F10" s="17">
        <v>10268</v>
      </c>
      <c r="G10" s="17" t="s">
        <v>59</v>
      </c>
      <c r="H10" s="17">
        <v>2005</v>
      </c>
      <c r="I10" s="17" t="s">
        <v>150</v>
      </c>
      <c r="J10" s="34">
        <v>83458.52</v>
      </c>
      <c r="K10" s="17" t="s">
        <v>47</v>
      </c>
      <c r="L10" s="17" t="s">
        <v>151</v>
      </c>
      <c r="M10" s="17" t="s">
        <v>152</v>
      </c>
      <c r="N10" s="17" t="s">
        <v>153</v>
      </c>
      <c r="O10" s="17" t="s">
        <v>154</v>
      </c>
      <c r="P10" s="37" t="s">
        <v>155</v>
      </c>
      <c r="Q10" s="35" t="s">
        <v>156</v>
      </c>
      <c r="R10" s="36" t="s">
        <v>140</v>
      </c>
      <c r="S10" s="37" t="s">
        <v>141</v>
      </c>
      <c r="T10" s="35" t="s">
        <v>157</v>
      </c>
    </row>
    <row r="11" spans="1:20" s="1" customFormat="1" ht="171" customHeight="1">
      <c r="A11" s="17" t="s">
        <v>51</v>
      </c>
      <c r="B11" s="17">
        <v>1538</v>
      </c>
      <c r="C11" s="17">
        <v>30</v>
      </c>
      <c r="D11" s="17"/>
      <c r="E11" s="16" t="s">
        <v>74</v>
      </c>
      <c r="F11" s="17">
        <v>12609</v>
      </c>
      <c r="G11" s="17" t="s">
        <v>60</v>
      </c>
      <c r="H11" s="17">
        <v>2004</v>
      </c>
      <c r="I11" s="17" t="s">
        <v>208</v>
      </c>
      <c r="J11" s="34">
        <v>80954.77</v>
      </c>
      <c r="K11" s="17" t="s">
        <v>47</v>
      </c>
      <c r="L11" s="17" t="s">
        <v>209</v>
      </c>
      <c r="M11" s="17" t="s">
        <v>210</v>
      </c>
      <c r="N11" s="17" t="s">
        <v>211</v>
      </c>
      <c r="O11" s="17" t="s">
        <v>212</v>
      </c>
      <c r="P11" s="35" t="s">
        <v>213</v>
      </c>
      <c r="Q11" s="35" t="s">
        <v>214</v>
      </c>
      <c r="R11" s="35" t="s">
        <v>215</v>
      </c>
      <c r="S11" s="47" t="s">
        <v>216</v>
      </c>
      <c r="T11" s="35">
        <v>212277</v>
      </c>
    </row>
    <row r="12" spans="1:20" s="1" customFormat="1" ht="204">
      <c r="A12" s="15" t="s">
        <v>51</v>
      </c>
      <c r="B12" s="15">
        <v>1538</v>
      </c>
      <c r="C12" s="15">
        <v>25</v>
      </c>
      <c r="D12" s="15"/>
      <c r="E12" s="16" t="s">
        <v>46</v>
      </c>
      <c r="F12" s="17"/>
      <c r="G12" s="15" t="s">
        <v>61</v>
      </c>
      <c r="H12" s="15"/>
      <c r="I12" s="15" t="s">
        <v>99</v>
      </c>
      <c r="J12" s="18">
        <v>75638.46</v>
      </c>
      <c r="K12" s="15" t="s">
        <v>47</v>
      </c>
      <c r="L12" s="15" t="s">
        <v>89</v>
      </c>
      <c r="M12" s="15" t="s">
        <v>90</v>
      </c>
      <c r="N12" s="15" t="s">
        <v>100</v>
      </c>
      <c r="O12" s="15" t="s">
        <v>101</v>
      </c>
      <c r="P12" s="19"/>
      <c r="Q12" s="19"/>
      <c r="R12" s="19"/>
      <c r="S12" s="20"/>
      <c r="T12" s="19"/>
    </row>
    <row r="13" spans="1:20" s="1" customFormat="1" ht="321.75" customHeight="1">
      <c r="A13" s="15" t="s">
        <v>51</v>
      </c>
      <c r="B13" s="15">
        <v>1538</v>
      </c>
      <c r="C13" s="15">
        <v>8</v>
      </c>
      <c r="D13" s="15"/>
      <c r="E13" s="16" t="s">
        <v>171</v>
      </c>
      <c r="F13" s="17">
        <v>172</v>
      </c>
      <c r="G13" s="15" t="s">
        <v>62</v>
      </c>
      <c r="H13" s="15" t="s">
        <v>172</v>
      </c>
      <c r="I13" s="15" t="s">
        <v>173</v>
      </c>
      <c r="J13" s="18">
        <v>70132.05</v>
      </c>
      <c r="K13" s="15" t="s">
        <v>47</v>
      </c>
      <c r="L13" s="15" t="s">
        <v>174</v>
      </c>
      <c r="M13" s="15" t="s">
        <v>175</v>
      </c>
      <c r="N13" s="22" t="s">
        <v>176</v>
      </c>
      <c r="O13" s="15" t="s">
        <v>177</v>
      </c>
      <c r="P13" s="19" t="s">
        <v>128</v>
      </c>
      <c r="Q13" s="19" t="s">
        <v>178</v>
      </c>
      <c r="R13" s="19" t="s">
        <v>129</v>
      </c>
      <c r="S13" s="20" t="s">
        <v>179</v>
      </c>
      <c r="T13" s="23" t="s">
        <v>180</v>
      </c>
    </row>
    <row r="14" spans="1:20" s="1" customFormat="1" ht="201" customHeight="1">
      <c r="A14" s="15" t="s">
        <v>51</v>
      </c>
      <c r="B14" s="15">
        <v>1538</v>
      </c>
      <c r="C14" s="15">
        <v>24</v>
      </c>
      <c r="D14" s="15"/>
      <c r="E14" s="16" t="s">
        <v>182</v>
      </c>
      <c r="F14" s="17">
        <v>7134</v>
      </c>
      <c r="G14" s="15" t="s">
        <v>198</v>
      </c>
      <c r="H14" s="15">
        <v>2005</v>
      </c>
      <c r="I14" s="15" t="s">
        <v>199</v>
      </c>
      <c r="J14" s="18">
        <v>64694.21</v>
      </c>
      <c r="K14" s="15" t="s">
        <v>47</v>
      </c>
      <c r="L14" s="15" t="s">
        <v>184</v>
      </c>
      <c r="M14" s="15" t="s">
        <v>185</v>
      </c>
      <c r="N14" s="15" t="s">
        <v>200</v>
      </c>
      <c r="O14" s="15" t="s">
        <v>201</v>
      </c>
      <c r="P14" s="19" t="s">
        <v>188</v>
      </c>
      <c r="Q14" s="41" t="s">
        <v>189</v>
      </c>
      <c r="R14" s="19" t="s">
        <v>191</v>
      </c>
      <c r="S14" s="20" t="s">
        <v>202</v>
      </c>
      <c r="T14" s="19">
        <v>21746</v>
      </c>
    </row>
    <row r="15" spans="1:20" s="1" customFormat="1" ht="25.5">
      <c r="A15" s="15" t="s">
        <v>51</v>
      </c>
      <c r="B15" s="15">
        <v>1538</v>
      </c>
      <c r="C15" s="15">
        <v>29</v>
      </c>
      <c r="D15" s="15"/>
      <c r="E15" s="16" t="s">
        <v>46</v>
      </c>
      <c r="F15" s="17"/>
      <c r="G15" s="15" t="s">
        <v>63</v>
      </c>
      <c r="H15" s="15"/>
      <c r="I15" s="15"/>
      <c r="J15" s="18">
        <v>63097.56</v>
      </c>
      <c r="K15" s="15" t="s">
        <v>47</v>
      </c>
      <c r="L15" s="15"/>
      <c r="M15" s="15"/>
      <c r="N15" s="15"/>
      <c r="O15" s="15"/>
      <c r="P15" s="19"/>
      <c r="Q15" s="19"/>
      <c r="R15" s="19"/>
      <c r="S15" s="20"/>
      <c r="T15" s="19"/>
    </row>
    <row r="16" spans="1:20" s="1" customFormat="1" ht="207" customHeight="1">
      <c r="A16" s="15" t="s">
        <v>51</v>
      </c>
      <c r="B16" s="15">
        <v>1538</v>
      </c>
      <c r="C16" s="15">
        <v>24</v>
      </c>
      <c r="D16" s="15"/>
      <c r="E16" s="16" t="s">
        <v>182</v>
      </c>
      <c r="F16" s="17">
        <v>7134</v>
      </c>
      <c r="G16" s="15" t="s">
        <v>193</v>
      </c>
      <c r="H16" s="15">
        <v>2006</v>
      </c>
      <c r="I16" s="15" t="s">
        <v>194</v>
      </c>
      <c r="J16" s="18">
        <v>58889.75</v>
      </c>
      <c r="K16" s="15" t="s">
        <v>47</v>
      </c>
      <c r="L16" s="15" t="s">
        <v>184</v>
      </c>
      <c r="M16" s="15" t="s">
        <v>185</v>
      </c>
      <c r="N16" s="15" t="s">
        <v>195</v>
      </c>
      <c r="O16" s="15" t="s">
        <v>196</v>
      </c>
      <c r="P16" s="19" t="s">
        <v>188</v>
      </c>
      <c r="Q16" s="41" t="s">
        <v>189</v>
      </c>
      <c r="R16" s="19" t="s">
        <v>197</v>
      </c>
      <c r="S16" s="20"/>
      <c r="T16" s="19">
        <v>22467</v>
      </c>
    </row>
    <row r="17" spans="1:20" s="1" customFormat="1" ht="228" customHeight="1">
      <c r="A17" s="15" t="s">
        <v>51</v>
      </c>
      <c r="B17" s="30">
        <v>1538</v>
      </c>
      <c r="C17" s="30">
        <v>24</v>
      </c>
      <c r="D17" s="30"/>
      <c r="E17" s="15" t="s">
        <v>182</v>
      </c>
      <c r="F17" s="15">
        <v>7134</v>
      </c>
      <c r="G17" s="15" t="s">
        <v>203</v>
      </c>
      <c r="H17" s="15">
        <v>2007</v>
      </c>
      <c r="I17" s="31" t="s">
        <v>204</v>
      </c>
      <c r="J17" s="18">
        <v>115355</v>
      </c>
      <c r="K17" s="32" t="s">
        <v>50</v>
      </c>
      <c r="L17" s="15" t="s">
        <v>184</v>
      </c>
      <c r="M17" s="15" t="s">
        <v>185</v>
      </c>
      <c r="N17" s="15" t="s">
        <v>205</v>
      </c>
      <c r="O17" s="15" t="s">
        <v>206</v>
      </c>
      <c r="P17" s="19" t="s">
        <v>188</v>
      </c>
      <c r="Q17" s="41" t="s">
        <v>189</v>
      </c>
      <c r="R17" s="19" t="s">
        <v>207</v>
      </c>
      <c r="S17" s="20" t="s">
        <v>202</v>
      </c>
      <c r="T17" s="19">
        <v>24637</v>
      </c>
    </row>
    <row r="18" spans="1:20" s="1" customFormat="1" ht="38.25">
      <c r="A18" s="15" t="s">
        <v>51</v>
      </c>
      <c r="B18" s="24">
        <v>1538</v>
      </c>
      <c r="C18" s="24">
        <v>27</v>
      </c>
      <c r="D18" s="24"/>
      <c r="E18" s="15" t="s">
        <v>64</v>
      </c>
      <c r="F18" s="15">
        <v>6857</v>
      </c>
      <c r="G18" s="15" t="s">
        <v>65</v>
      </c>
      <c r="H18" s="15">
        <v>2008</v>
      </c>
      <c r="I18" s="25" t="s">
        <v>105</v>
      </c>
      <c r="J18" s="26">
        <v>62594</v>
      </c>
      <c r="K18" s="27" t="s">
        <v>50</v>
      </c>
      <c r="L18" s="25" t="s">
        <v>106</v>
      </c>
      <c r="M18" s="15" t="s">
        <v>107</v>
      </c>
      <c r="N18" s="15" t="s">
        <v>108</v>
      </c>
      <c r="O18" s="15" t="s">
        <v>109</v>
      </c>
      <c r="P18" s="29" t="s">
        <v>110</v>
      </c>
      <c r="Q18" s="19" t="s">
        <v>111</v>
      </c>
      <c r="R18" s="19" t="s">
        <v>112</v>
      </c>
      <c r="S18" s="20" t="s">
        <v>113</v>
      </c>
      <c r="T18" s="19" t="s">
        <v>114</v>
      </c>
    </row>
    <row r="19" spans="1:20" s="1" customFormat="1" ht="207" customHeight="1">
      <c r="A19" s="15" t="s">
        <v>51</v>
      </c>
      <c r="B19" s="24">
        <v>1538</v>
      </c>
      <c r="C19" s="24">
        <v>25</v>
      </c>
      <c r="D19" s="24"/>
      <c r="E19" s="15" t="s">
        <v>66</v>
      </c>
      <c r="F19" s="15">
        <v>10774</v>
      </c>
      <c r="G19" s="15" t="s">
        <v>67</v>
      </c>
      <c r="H19" s="15"/>
      <c r="I19" s="25" t="s">
        <v>102</v>
      </c>
      <c r="J19" s="26">
        <v>125187</v>
      </c>
      <c r="K19" s="27" t="s">
        <v>50</v>
      </c>
      <c r="L19" s="15" t="s">
        <v>89</v>
      </c>
      <c r="M19" s="15" t="s">
        <v>90</v>
      </c>
      <c r="N19" s="15" t="s">
        <v>103</v>
      </c>
      <c r="O19" s="15" t="s">
        <v>104</v>
      </c>
      <c r="P19" s="19"/>
      <c r="Q19" s="19"/>
      <c r="R19" s="19"/>
      <c r="S19" s="20"/>
      <c r="T19" s="19"/>
    </row>
    <row r="20" spans="1:20" s="1" customFormat="1" ht="156" customHeight="1">
      <c r="A20" s="15" t="s">
        <v>51</v>
      </c>
      <c r="B20" s="30">
        <v>1538</v>
      </c>
      <c r="C20" s="30">
        <v>29</v>
      </c>
      <c r="D20" s="30"/>
      <c r="E20" s="15" t="s">
        <v>68</v>
      </c>
      <c r="F20" s="15">
        <v>1926</v>
      </c>
      <c r="G20" s="15" t="s">
        <v>69</v>
      </c>
      <c r="H20" s="15">
        <v>2007</v>
      </c>
      <c r="I20" s="31" t="s">
        <v>79</v>
      </c>
      <c r="J20" s="18">
        <v>78000</v>
      </c>
      <c r="K20" s="32" t="s">
        <v>50</v>
      </c>
      <c r="L20" s="31" t="s">
        <v>80</v>
      </c>
      <c r="M20" s="15" t="s">
        <v>81</v>
      </c>
      <c r="N20" s="15" t="s">
        <v>82</v>
      </c>
      <c r="O20" s="15" t="s">
        <v>83</v>
      </c>
      <c r="P20" s="19" t="s">
        <v>84</v>
      </c>
      <c r="Q20" s="19" t="s">
        <v>85</v>
      </c>
      <c r="R20" s="19" t="s">
        <v>86</v>
      </c>
      <c r="S20" s="20" t="s">
        <v>87</v>
      </c>
      <c r="T20" s="19">
        <v>24609</v>
      </c>
    </row>
    <row r="21" spans="1:20" s="2" customFormat="1" ht="232.5" customHeight="1">
      <c r="A21" s="17" t="s">
        <v>51</v>
      </c>
      <c r="B21" s="24">
        <v>1538</v>
      </c>
      <c r="C21" s="24">
        <v>4</v>
      </c>
      <c r="D21" s="17" t="s">
        <v>131</v>
      </c>
      <c r="E21" s="17" t="s">
        <v>70</v>
      </c>
      <c r="F21" s="17">
        <v>10268</v>
      </c>
      <c r="G21" s="17" t="s">
        <v>71</v>
      </c>
      <c r="H21" s="17">
        <v>2007</v>
      </c>
      <c r="I21" s="17" t="s">
        <v>158</v>
      </c>
      <c r="J21" s="38">
        <v>75000</v>
      </c>
      <c r="K21" s="39" t="s">
        <v>50</v>
      </c>
      <c r="L21" s="17" t="s">
        <v>159</v>
      </c>
      <c r="M21" s="17" t="s">
        <v>160</v>
      </c>
      <c r="N21" s="17" t="s">
        <v>161</v>
      </c>
      <c r="O21" s="17" t="s">
        <v>162</v>
      </c>
      <c r="P21" s="37" t="s">
        <v>139</v>
      </c>
      <c r="Q21" s="36" t="s">
        <v>163</v>
      </c>
      <c r="R21" s="36" t="s">
        <v>149</v>
      </c>
      <c r="S21" s="36" t="s">
        <v>149</v>
      </c>
      <c r="T21" s="35">
        <v>24643</v>
      </c>
    </row>
    <row r="22" spans="1:20" s="1" customFormat="1" ht="378">
      <c r="A22" s="15" t="s">
        <v>51</v>
      </c>
      <c r="B22" s="24">
        <v>1538</v>
      </c>
      <c r="C22" s="24">
        <v>13</v>
      </c>
      <c r="D22" s="24"/>
      <c r="E22" s="15" t="s">
        <v>72</v>
      </c>
      <c r="F22" s="15">
        <v>1951</v>
      </c>
      <c r="G22" s="15" t="s">
        <v>73</v>
      </c>
      <c r="H22" s="15" t="s">
        <v>121</v>
      </c>
      <c r="I22" s="25" t="s">
        <v>122</v>
      </c>
      <c r="J22" s="26">
        <v>74900</v>
      </c>
      <c r="K22" s="27" t="s">
        <v>50</v>
      </c>
      <c r="L22" s="31" t="s">
        <v>123</v>
      </c>
      <c r="M22" s="15" t="s">
        <v>124</v>
      </c>
      <c r="N22" s="40" t="s">
        <v>125</v>
      </c>
      <c r="O22" s="15" t="s">
        <v>126</v>
      </c>
      <c r="P22" s="19" t="s">
        <v>127</v>
      </c>
      <c r="Q22" s="19" t="s">
        <v>128</v>
      </c>
      <c r="R22" s="19" t="s">
        <v>129</v>
      </c>
      <c r="S22" s="20"/>
      <c r="T22" s="19" t="s">
        <v>130</v>
      </c>
    </row>
    <row r="23" spans="1:20" s="1" customFormat="1" ht="168" customHeight="1">
      <c r="A23" s="17" t="s">
        <v>51</v>
      </c>
      <c r="B23" s="24">
        <v>1538</v>
      </c>
      <c r="C23" s="24">
        <v>30</v>
      </c>
      <c r="D23" s="24"/>
      <c r="E23" s="17" t="s">
        <v>74</v>
      </c>
      <c r="F23" s="17">
        <v>12609</v>
      </c>
      <c r="G23" s="17" t="s">
        <v>75</v>
      </c>
      <c r="H23" s="17">
        <v>2007</v>
      </c>
      <c r="I23" s="48" t="s">
        <v>217</v>
      </c>
      <c r="J23" s="34">
        <v>99553</v>
      </c>
      <c r="K23" s="49" t="s">
        <v>50</v>
      </c>
      <c r="L23" s="48" t="s">
        <v>209</v>
      </c>
      <c r="M23" s="17" t="s">
        <v>210</v>
      </c>
      <c r="N23" s="17" t="s">
        <v>218</v>
      </c>
      <c r="O23" s="17" t="s">
        <v>219</v>
      </c>
      <c r="P23" s="35" t="s">
        <v>213</v>
      </c>
      <c r="Q23" s="35" t="s">
        <v>214</v>
      </c>
      <c r="R23" s="35" t="s">
        <v>215</v>
      </c>
      <c r="S23" s="47" t="s">
        <v>216</v>
      </c>
      <c r="T23" s="35">
        <v>24396</v>
      </c>
    </row>
    <row r="24" spans="1:20" s="1" customFormat="1" ht="219.75" customHeight="1">
      <c r="A24" s="15" t="s">
        <v>51</v>
      </c>
      <c r="B24" s="24">
        <v>1538</v>
      </c>
      <c r="C24" s="24">
        <v>3</v>
      </c>
      <c r="D24" s="24"/>
      <c r="E24" s="15" t="s">
        <v>76</v>
      </c>
      <c r="F24" s="15">
        <v>1075</v>
      </c>
      <c r="G24" s="15" t="s">
        <v>77</v>
      </c>
      <c r="H24" s="15"/>
      <c r="I24" s="25"/>
      <c r="J24" s="26">
        <v>71000</v>
      </c>
      <c r="K24" s="27" t="s">
        <v>50</v>
      </c>
      <c r="L24" s="25"/>
      <c r="M24" s="28"/>
      <c r="N24" s="15" t="s">
        <v>164</v>
      </c>
      <c r="O24" s="15" t="s">
        <v>165</v>
      </c>
      <c r="P24" s="19" t="s">
        <v>166</v>
      </c>
      <c r="Q24" s="19" t="s">
        <v>167</v>
      </c>
      <c r="R24" s="19" t="s">
        <v>168</v>
      </c>
      <c r="S24" s="20" t="s">
        <v>169</v>
      </c>
      <c r="T24" s="19" t="s">
        <v>170</v>
      </c>
    </row>
    <row r="25" spans="1:20" s="3" customFormat="1" ht="260.25" customHeight="1">
      <c r="A25" s="17" t="s">
        <v>181</v>
      </c>
      <c r="B25" s="17">
        <v>1538</v>
      </c>
      <c r="C25" s="17">
        <v>4</v>
      </c>
      <c r="D25" s="17" t="s">
        <v>131</v>
      </c>
      <c r="E25" s="17" t="s">
        <v>70</v>
      </c>
      <c r="F25" s="17">
        <v>10268</v>
      </c>
      <c r="G25" s="17" t="s">
        <v>132</v>
      </c>
      <c r="H25" s="17">
        <v>1999</v>
      </c>
      <c r="I25" s="17" t="s">
        <v>133</v>
      </c>
      <c r="J25" s="34">
        <v>75113</v>
      </c>
      <c r="K25" s="17" t="s">
        <v>49</v>
      </c>
      <c r="L25" s="17" t="s">
        <v>134</v>
      </c>
      <c r="M25" s="17" t="s">
        <v>135</v>
      </c>
      <c r="N25" s="17" t="s">
        <v>136</v>
      </c>
      <c r="O25" s="17" t="s">
        <v>137</v>
      </c>
      <c r="P25" s="36" t="s">
        <v>138</v>
      </c>
      <c r="Q25" s="36" t="s">
        <v>139</v>
      </c>
      <c r="R25" s="37" t="s">
        <v>140</v>
      </c>
      <c r="S25" s="36" t="s">
        <v>141</v>
      </c>
      <c r="T25" s="35">
        <v>18452</v>
      </c>
    </row>
  </sheetData>
  <sheetProtection/>
  <printOptions/>
  <pageMargins left="0.75" right="0.75" top="1" bottom="1" header="0" footer="0"/>
  <pageSetup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Mitja Tomažič</cp:lastModifiedBy>
  <cp:lastPrinted>2012-06-19T05:48:08Z</cp:lastPrinted>
  <dcterms:created xsi:type="dcterms:W3CDTF">2009-06-15T12:06:31Z</dcterms:created>
  <dcterms:modified xsi:type="dcterms:W3CDTF">2012-06-21T06:06:59Z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