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86" windowWidth="19320" windowHeight="14925" activeTab="0"/>
  </bookViews>
  <sheets>
    <sheet name="UL FŠ" sheetId="1" r:id="rId1"/>
    <sheet name="List2" sheetId="2" r:id="rId2"/>
    <sheet name="List3" sheetId="3" r:id="rId3"/>
  </sheets>
  <definedNames>
    <definedName name="_xlnm.Print_Area" localSheetId="0">'UL FŠ'!$A$1:$AN$16</definedName>
  </definedNames>
  <calcPr fullCalcOnLoad="1"/>
</workbook>
</file>

<file path=xl/sharedStrings.xml><?xml version="1.0" encoding="utf-8"?>
<sst xmlns="http://schemas.openxmlformats.org/spreadsheetml/2006/main" count="146" uniqueCount="104">
  <si>
    <t>Šifra RO</t>
  </si>
  <si>
    <t>Šifra RS</t>
  </si>
  <si>
    <t xml:space="preserve"> SKRBNIK OPREME</t>
  </si>
  <si>
    <t>Šifra skrbnika</t>
  </si>
  <si>
    <t>NAZIV OPREME</t>
  </si>
  <si>
    <t>FULL NAME OF EQUIPMENT</t>
  </si>
  <si>
    <t>Namembnost opreme in dodatne informacije (največ 5 stavkov)</t>
  </si>
  <si>
    <t>LETO NABAVE</t>
  </si>
  <si>
    <t>Paket 12</t>
  </si>
  <si>
    <t>Paket 13</t>
  </si>
  <si>
    <t>Univerza v Ljubljani, Fakulteta za šport</t>
  </si>
  <si>
    <t>Paket 11</t>
  </si>
  <si>
    <t>Bližnje infrardeči spektroskop - NIRO 200</t>
  </si>
  <si>
    <t>odgovorna oseba za opremo: prof.dr. Vojko Strojnik</t>
  </si>
  <si>
    <t>2002/2003</t>
  </si>
  <si>
    <t>odgovorna oseba za opremo:
prof.dr. Anton Ušaj</t>
  </si>
  <si>
    <t>Odogovorna oseba za opremo:
Janez Vodičar</t>
  </si>
  <si>
    <t>Specialni ergometer za laboratorijske meritve - tekoča preproga HP Cosmos model Venus 200/75</t>
  </si>
  <si>
    <t>2005/2006</t>
  </si>
  <si>
    <t>Vibracijska obremenitev celotnega telesa:
- možnosti mehanskega dušenja vibracij posameznih telov telesa
- materialai in konstrukcije za dušenje vibracij
- študij vpliva vibracij na senzorične funkcije
- študij vpliva vibracij na hormonalni odziv
- študij vpliva vibracij na motorično konrolo
- razvijanje sile mišic v pogojih vibriranja
- trening gibalnih sposobnosti pod vplivom vibracij
- obnašanje športne opreme pod vplivom vibracij
- povezava oprema: človek pod vplivom vibracij
     a. EMG analiza gibanja 
     b. merjenje sil, vibracij in kinematike v situacijskih okoliščinah  (npr.: smučanje, delovno mesto,...)
Sistem za analizo vibracij je zasnovan tako, da omogoča simulacijo, vadbo in merjenje vpliva vibracij na človeško telo. Študij viberacij v športu se pospešeno razvija po eni stzrani zaradi njihove vloge na samo kontrolo gibanja, po drugi strani pa zaradi vp'liva na razvoj motoričnih sposobnosti, zlasti moči. Ker imajo vibracije močan vpliv (zlasti negatioven) na vsakdanje življenje in poklicne obremenitve, je sistem uporaben tudi za področje medicine dela. Oprema je uporabna tudi širše. Omogoča študij vpliva vibracij na človeško telo in možnosti njegove kontrole in vplivanja nanj za njihovo boljše obvladovanje.</t>
  </si>
  <si>
    <t xml:space="preserve">Vsakoletni projekt "MERITVE, ANALIZE IN SVETOVANJA" Inštituta za šport Fakultete za šport </t>
  </si>
  <si>
    <t>Respiratory and metabolic testing during exercise</t>
  </si>
  <si>
    <t>Respiratory and metabolic testing during exercise
The equipment using for measurements of respiratory data, oxygen consumption and CO2 production. Additionally skin temperature and blood flow (Doppler can be performed). Biochemical data can be measured from capillary blood: lactate, glucose, erythrocyte, hemoglobin, hematocrit</t>
  </si>
  <si>
    <t>Oprema je namenjena preiskavam sprememb v dihanju, porabi kisika in tvorbi CO2 med naporom, opazovanju sprememb temperature, pretoka krvi in merjenju biokemijskih kazalcev v kapilarni krvi: laktat, glukoza, eritrociti, hemoglobin in hematrokrit.</t>
  </si>
  <si>
    <t>Oprema sodi v rang visoke tehnologije; referečne ustanove v Evropi so na področju fiziologije športa opremljene s podobno opremo, ki služi za proučevanje različnih učinkov npr.: iste obremenitve na organizem različno zmogljivih preizkovancev in na drugi strani odzivnost organizmov na dano obremenitev pri različnih intenzivnostih ter dolžini trajanja. Omogoča študij s področja vzdržljivosti v moči, hitrostne vzdržljivosti in dolgotrajne vzdržljivosti ter zasledovanje fizioloških in biomehanskih dejavnikov vezanih za vzdržljivost. Namreč fizična aktivnost predstavlja stres, ki v organizmu sproži številne odgovore, sorazmerne intenzivnosti. Merjenje teh odgovorov pod stalnimi, ponovljivimi pogoji nam daje izhodišče za primerjalne analize  določenih vrednosti o zmogljivosti srčnožilnega sistema, ki je (razen pri nekaterih bolezenskih stanjih) omejujoči dejavnik v transportu kisika. Omogoča ocenjevanje telesne in srčnožilne zmogljivosti s standardiziranimi obremenitvenimi testi s primerjalnimi meritvami, kajti samo pod določenimi pogoji in z natančno doziranimi obremenitvami izvedena telesna obremenitev predstavlja pravi funkcionalni test. Služi tudi za ocenjevanje gospodarnosti teka, oz. hoje za potrebe "gait" analize ter študij s področja preventivnega delovanj, ki služi za oceno tveganja nastanka kroničnih poškodb (zaradi pretirane rabe).</t>
  </si>
  <si>
    <t>BLIŽNJE INFRARDEČI SPEKTROSKOP omogoča merjenje oksigenacije v različnih tkivih, predvsem pa je namenjen opazovanju sprememb v mišici in možganih. S pomočjo površinkih senzorjev, ki so položeni in pritrjeni na mišico ali čelni del lobanje meri saturacijo kisika v krvi, ki teče približno v globini 3 cm pod kožo in preračunava vsebnost oksigeniranega in deoksigeniranega hemoglobina in mioglobina. Dodatno meri tudi spremembe prostornine krvi v tkivu. Na tak način je mogoče proučevati dogajanje v mišici tudi med naporom, v najrazličnejših okoliščinah. 
S spektroskopom je mogoče meriti oksigenacijo tkiv med izometričnim krčenjem mišice. Z merjenjem sprememb v prostornini krvi in oksigenacije je mogoče opazovati pojav morebitne okluzije, porabo kisika v sami mišici in časovni potek povečane oksigenasice po takšnem krčenju.
Dovolj velika hitrost merjenja in shanjevanja podatkov ter dovolj velik spomin omogočajo opazovanje dinamičnega krčenja, ki je lahko dolgotrajno. Raziskovanje izbire najprimernejše izmed možnosti za povečanje oksigenacije med krčenjem, ki jih ima mišica med dinamičnim krčenjem je pomembna možnost izkoriščenja te naprave.
Uporaba majhnih in lahkih senzorjev (optodiod) omogoča dobro oprijemanje z opazovanim tkivom in stabilen položaj tudi na delih, ki se gibljejo z večjo amplitudo in bolj sunkovito. Zato jih nameravamo uporabiti za opazovanje sprememeb oksigenacije med tekom na tekoči preprogi, hojo in veslanjem in drugimi gibanji na ergometrih.
Nemagnetni senzorji, na dovolj dolgih optičnih kablih omogočajo opazovanje krčenja v magnetu in hkratno opazovanje z magnetno rezonančno spektroskopijo. 
Prilagoditev naprave za merjenje oksigenacije tudi v možganih, posebej možnost kombinacije obeh, saj ima dva merilna kanala, omogoča merjenja med vdihavanjem hipoksičnih plinskih mešanic, s katerimi lahko simuliramo napor na povišanih nadmorskih legah (simuliranje alpinističnih naporov v visokogorju) ali med potapljanji.</t>
  </si>
  <si>
    <r>
      <rPr>
        <b/>
        <sz val="10"/>
        <rFont val="Arial"/>
        <family val="2"/>
      </rPr>
      <t>SISTEM ZA ANALIZO VIBRACIJ</t>
    </r>
    <r>
      <rPr>
        <sz val="10"/>
        <rFont val="Arial"/>
        <family val="2"/>
      </rPr>
      <t xml:space="preserve"> zajema naslednje sklope:
- vibracijska miza in goniometer
- laboratorijski EMG z elektroniko za meritev vibracij
- sistem za terensko biomehansko analizo</t>
    </r>
  </si>
  <si>
    <r>
      <t xml:space="preserve">
</t>
    </r>
    <r>
      <rPr>
        <b/>
        <sz val="10"/>
        <rFont val="Arial"/>
        <family val="2"/>
      </rPr>
      <t xml:space="preserve">
SISTEM ZA OBJEKTIVIZACIJO IN KONTROLO GIBANJA</t>
    </r>
    <r>
      <rPr>
        <sz val="10"/>
        <rFont val="Arial"/>
        <family val="2"/>
      </rPr>
      <t xml:space="preserve"> zajemanaslednje sklope:
 1. sklop INTEGRALNI SISTEM ZA NEPOSREDNO ANALIZO GIBANJA 
</t>
    </r>
    <r>
      <rPr>
        <i/>
        <sz val="10"/>
        <rFont val="Arial"/>
        <family val="2"/>
      </rPr>
      <t>(dr. Matej Supej)</t>
    </r>
    <r>
      <rPr>
        <sz val="10"/>
        <rFont val="Arial"/>
        <family val="2"/>
      </rPr>
      <t xml:space="preserve">
2. sklop HITROSLIKOVNI MERILNI KOMPLET ZA 3D KINEMATIČNO ANALIZO ŠPORTNE  TEHNIKE
</t>
    </r>
    <r>
      <rPr>
        <i/>
        <sz val="10"/>
        <rFont val="Arial"/>
        <family val="2"/>
      </rPr>
      <t xml:space="preserve"> (Stanko Štuhec)</t>
    </r>
    <r>
      <rPr>
        <sz val="10"/>
        <rFont val="Arial"/>
        <family val="2"/>
      </rPr>
      <t xml:space="preserve">
3.sklop SAGIT-SISTEM ZA ANALIZO GIBANJA IN DRUGIH OBREMENITEV IGRALCEV V RAZLIČNIH ŠPORTNIH IGRAH </t>
    </r>
    <r>
      <rPr>
        <i/>
        <sz val="10"/>
        <rFont val="Arial"/>
        <family val="2"/>
      </rPr>
      <t>(dr. Goran Vučkovič)</t>
    </r>
  </si>
  <si>
    <r>
      <t xml:space="preserve">
</t>
    </r>
    <r>
      <rPr>
        <b/>
        <sz val="10"/>
        <rFont val="Arial"/>
        <family val="2"/>
      </rPr>
      <t xml:space="preserve">
SISTEM ZA OBJEKTIVIZACIJO IN KONTROLO GIBANJA</t>
    </r>
    <r>
      <rPr>
        <sz val="10"/>
        <rFont val="Arial"/>
        <family val="2"/>
      </rPr>
      <t xml:space="preserve"> zajema tri sklope opreme:
 1. sklop INTEGRALNI SISTEM ZA NEPOSREDNO ANALIZO GIBANJA 
2. sklop HITROSLIKOVNI MERILNI KOMPLET ZA 3D KINEMATIČNO ANALIZO ŠPORTNE  TEHNIKE
3.sklop SAGIT-SISTEM ZA ANALIZO GIBANJA IN DRUGIH OBREMENITEV IGRALCEV V RAZLIČNIH ŠPORTNIH IGRAH.</t>
    </r>
  </si>
  <si>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</si>
  <si>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</si>
  <si>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</si>
  <si>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</si>
  <si>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</si>
  <si>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</si>
  <si>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</si>
  <si>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</si>
  <si>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</si>
  <si>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</si>
  <si>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</si>
  <si>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</si>
  <si>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Igor Mekjavić</t>
  </si>
  <si>
    <t>Matej Tušak</t>
  </si>
  <si>
    <t>MESEČNO POROČILO - AVGUST 2012</t>
  </si>
  <si>
    <r>
      <rPr>
        <b/>
        <sz val="10"/>
        <rFont val="Arial"/>
        <family val="2"/>
      </rPr>
      <t xml:space="preserve">INTEGRALNI SISTEM ZA NEPOSREDNO ANALIZO GIBANJA </t>
    </r>
    <r>
      <rPr>
        <sz val="10"/>
        <rFont val="Arial"/>
        <family val="2"/>
      </rPr>
      <t xml:space="preserve">
Oprema omogoča zajemanje koordinat v realnem času s frekvenco najmanj 10 Hz, visoko RTK ločljivostjo (1cm-2cm) in veliko zanesljivostjo (99.99%) pri različnih vremenskih pogojih. Poleg natančnega zajemanja koordinate omogoča tudi sprotno spremljanje hitrosti in drugih parametrov, ki jih lahko na odprtem sistemu sami sprogramiramo (gibalne količine, energije, izgube, pospeški,… ). 
Namenjena je terenskemu delu v različnih športih panogah: smučanje, tek na smučeh, skoki itd., hitrostno drsanje drsanje, teki, špriti maratoni, itd., testiranje razne športne opreme - vsi športi na prostem, kjer so za analizo pomembni parametri koordinate, hitrosti, energije, gibalne količine ipd.
Poleg tega je zaradi visoke statične natančnosti uporabna tudi za umerjanje prostorov v kinematičnih meritvah, saj omogoča natančnost meritve pod 0.5 cm (statično). Še posebno je takšen način uporaben v »nelaboratorijskih« razmerah npr. alspko smučanje, kjer je umerjanje prostora izredno zahtevno zaradi neravnega terena. V okolici fakultete, kjer smo v dosegu stalne stacionarne DGPS postaje, lahko sistem uporabljamo za dva športnika hkrati popolnoma neodvisno. Sistem je tudi nadgradljiv in ima možnost priklopa drugih merilnih naprav (po standardnih protokolih) in tako omogoča simultano zajemanje večih različnih signalov hkrati.
Programski sistem Matlab 6.5 s posebej izbranimi orodji omogoča manipulacijo nad diskretnimi in zveznimi podatki. S tem mislimo na splošne diskretne manipulacije, optimizacije, statistiko, simbilično računanje, »spline« aproksimacije, fitanje funkcij, filtriranja (digitalna, klasična, napredna), simulacije, posebna orodja za simaulacije mehanike…
</t>
    </r>
    <r>
      <rPr>
        <b/>
        <sz val="10"/>
        <rFont val="Arial"/>
        <family val="2"/>
      </rPr>
      <t xml:space="preserve">
HITROSLIKOVNI MERILNI KOMPLET ZA 3D KINEMATIČNO ANALIZO ŠPORTNE  TEHNIKE</t>
    </r>
    <r>
      <rPr>
        <sz val="10"/>
        <rFont val="Arial"/>
        <family val="2"/>
      </rPr>
      <t xml:space="preserve">
Gre za natančno analizo tehnike gibanja so potrebne sledeče funkcijske lastnosti:
- dve kameri (300 slik v sekundi) in snemalnik slike
- sinhronizacija posnetkov
- paket vsebuje programsko opremo za prippravo slike za APAS sistem
Oprema zagotavlja večjo natančnost meritev in svetovanja o izboljšavi tehnike gibanja.
Merilna tehnologija se lahko uporabi tudi za hitrejšo rehabilitacijo po poškodbah - preučevanje in korekcija sprememb v motoriki. Z opremo se lahko preučevanje počasne posnetke gibanja iz dveh kotov, kar športnikom (tekmovalcem) dodatno omogoči zaznati razliko v pravilni in napačni izvedbi gibanja.
</t>
    </r>
    <r>
      <rPr>
        <b/>
        <sz val="10"/>
        <rFont val="Arial"/>
        <family val="2"/>
      </rPr>
      <t>SAGIT-SISTEM ZA ANALIZO GIBANJA IN DRUGIH OBREMENITEV IGRALCEV V RAZLIČNIH ŠPORTNIH IGRAH</t>
    </r>
    <r>
      <rPr>
        <sz val="10"/>
        <rFont val="Arial"/>
        <family val="2"/>
      </rPr>
      <t xml:space="preserve">
Oprema je namenjena za raziskovanje različnih dejavnikov obremenitve športnikov v posameznih športnih igrah:
- preučevanje poti gibanja igralcev v različnih športnih igrah
- preučevanje hitrosti gibanja igralcev v različnih športnih igrah
- preučevanje elementov tehnike v posameznih športnih igrah
- preučevanje taktike in ugotavljanje modela igranja posameznih ekip oziroma igralcev v športnih igrah. 
S sistemom natančno preučejemo in ugotavljamo obremenitev tekmovalcev ne tekmah, kar je zelo pomembno z vidika ustrezne priprave in načrtovanja procesa treniranja. Gre za nadgradnjo že obstoječega sistema SAGIT in ga je možno uporabljati tudi v drugih športnih igrah, predvsem za igre z loparji (squash). V prihodnje želimo omenjene obremenitve preučevati tudi na področju tenisa in badmintona. To zahteva ustezne modifikacije sistema, ki jih pogojujejo različni pogoji igranja (velikost igrišča, višina dvorane). Poleg tega omogoča izpopolnjeni sistem SAGIT preučevanje številnih tehnično-taktičnih dejavnosti, ki jih tekmovalci izvajajo na treningu oziroma tekmi. To so različni skoki, meti, podaje v moštvenih igra in različni udarci v igrah z loparji. Na ta način lahko raziskujemo modelne značilnosti posameznih igralcev bodisi v moštvenih ali individualnih športnih igrah.  </t>
    </r>
  </si>
  <si>
    <r>
      <t xml:space="preserve">Raziskovalni program:
</t>
    </r>
    <r>
      <rPr>
        <b/>
        <sz val="10"/>
        <rFont val="Arial"/>
        <family val="2"/>
      </rPr>
      <t xml:space="preserve">KINEZIOLOGIJA MONOSTRUKTURNIH POLISTRUKTURNIH IN KONVENCIONALNIH ŠPORTOV  </t>
    </r>
    <r>
      <rPr>
        <sz val="10"/>
        <rFont val="Arial"/>
        <family val="2"/>
      </rPr>
      <t xml:space="preserve">
Šifra ARRS: P5-0147
Trajanje programa: 01.01.2009 - 31.12.2012
Trajanje programa: 01.01.2004 - 31.12.2008</t>
    </r>
  </si>
  <si>
    <t xml:space="preserve">Oprema je dostopna po predhodnem dogovoru in usposabljanju za delo z opremo. Cena uporabe opreme je odvisna od obsega uporabljenih delov opreme in časa uporabe. </t>
  </si>
  <si>
    <t xml:space="preserve">Oprema je dostopna po predhodnem dogovoru in usposabljanju za delo z opremo. Opremo je mogoče uporabljati samo v Fiziološkem laboratoriju Inštituta za šport. Cena uporabe opreme je odvisna od obsega uporabljenih delov opreme in časa uporabe. </t>
  </si>
  <si>
    <t xml:space="preserve">Oprema je dostopna po predhodnem dogovoru in usposabljanju za delo z opremo. EMG je možno uporabljati samo v Laboratoriju za kineziologijo Inštituta za šport, večino drugih delov sistema pa tudi na terenu. Cena uporabe opreme je odvisna od obsega uporabljenih delov opreme in časa uporabe. </t>
  </si>
  <si>
    <t>Vibration analysis system that is consist of following moduls:
- vibrational table with goniometer
- laboratory EMG device with installed electronics for vibration analysis
- field biomechanical analysis system</t>
  </si>
  <si>
    <t>The vibration analysis equipement is available for use according to the agreement with the provider and following the technical education of the stuff. EMG device is already available at the Kinesiological laboratory of Institute of sport, while other parts needed for the field work are also available. The price for the usage of this equipement depends on the work volume and the time spent working with it.</t>
  </si>
  <si>
    <t>The vibration analysis system is designed in the way that allows simulation, exercise and measurements of the influence of vibration on human body. The resarch of the role of vibrations in the sport has become increasingly interesting due to its effect on the motorical abilities and especially the changes in muscle power following the vibration exercises. We must stress that vibrations can also have harmful and negative effects on human body in the sense of vibrational burden related to the certain professions so device can be used for occupational medicine as well. Furthermore, the device has even more widespread usage as it allows a) EMG motion analysis b) measurements of forces, vibrations and kinematics in real-life and sports related situations such as skiing, work position...</t>
  </si>
  <si>
    <r>
      <rPr>
        <b/>
        <sz val="10"/>
        <rFont val="Arial"/>
        <family val="2"/>
      </rPr>
      <t>SISTEM ZA ANALIZO NAPORA PRI OBREMENITVAH NA ŠPORTNEM TERENU</t>
    </r>
    <r>
      <rPr>
        <sz val="10"/>
        <rFont val="Arial"/>
        <family val="2"/>
      </rPr>
      <t xml:space="preserve"> je sestavljena iz:
- Vmax ST sistem za merjenje porabe kisika
- fotometer LP 450 in
- Biopac modul</t>
    </r>
  </si>
  <si>
    <t>The equipement is available for use following the technical education of the stuff. The price for the usage of this equipement depends on the work volume and the time spent working with it.</t>
  </si>
  <si>
    <t>The equipement is available for use following the technical education of the stuff. The device is already available at the Laboratory for sports physiology of Institute of sport. The price for the usage of this equipement depends on the work volume and the time spent working with it.</t>
  </si>
  <si>
    <t>The device measures endurance in power, short and long term endurance as well as the follow up of physiological and biomechanical factors related with endurance. It is also used for evaluation of cardio-respiratory capabilities using standardized testing protocols, the evaluation of gait economy and thorough gait analysis that is used for prevention of chronic conditions related to poor gait.</t>
  </si>
  <si>
    <t>Equipment provides the tracking of the coordinates in the real time with frequency of at least 10 Hz, high RTK resolution (1-2 cm) and high reliability (99,99%) in different weather conditions. It also measures speed and some other parameters that can be adjusted according to the research needs (e.g. motion quantities, energy, acceleration...). The device is intended for the on-field usage in different sports disciplines. Due to its high static precision it can be used for the space calibration for kinematic analysis that is very useful for on-field research where calibration may be difficult due to uneven ground. As our institution is in the range of DGPS station the system can be used for two athletes independently. The system can be upgraded and has inputs for other equipment so simultaneous collection of different signals at the same time is also possible.</t>
  </si>
  <si>
    <t>The NIRO 200 measures oxygenation and blood perfusion in different tissues, especially brain and skeletal muscles. Using the superficial emission and detection probes attached to the muscle of frontal part of the skull, it measures blood oxygenation in the blood vessels up to the 3 cm below the surface and it calculates the oxygenated and deoxygenated hemoglobin and myoglobin levels. It can also be used to evaluate the volume changes of blood in the tissue, and is therefore used for the evaluation of the changes of blood flow in the muscle during exercise.</t>
  </si>
  <si>
    <t>dr. Matej Supej (20755)
Stanko Štuhec (18224)
dr. Goran Vučković (22502)</t>
  </si>
  <si>
    <t>Near-infrared spectroscop - NIRO 200</t>
  </si>
  <si>
    <r>
      <t>Special ergometer for laboratory measurements  -</t>
    </r>
    <r>
      <rPr>
        <b/>
        <sz val="10"/>
        <rFont val="Arial"/>
        <family val="2"/>
      </rPr>
      <t xml:space="preserve"> Treadmills
</t>
    </r>
    <r>
      <rPr>
        <sz val="10"/>
        <rFont val="Arial"/>
        <family val="2"/>
      </rPr>
      <t>HP Cosmos model Venus 200/75</t>
    </r>
  </si>
  <si>
    <t>Ime zakonitega zastopnika/pooblaščene osebe raziskovalne organizacije:   Prof.dr. Radovan Stanislav Pejovnik, rektor UL</t>
  </si>
  <si>
    <t>po pooblastilu</t>
  </si>
  <si>
    <t>prof.dr. Milan Žvan, dekan FŠ</t>
  </si>
  <si>
    <t>odgovorna oseba za opremo:
prof.dr. Milan Čoh</t>
  </si>
  <si>
    <t>Sistem za merjenje gibanja</t>
  </si>
  <si>
    <r>
      <t xml:space="preserve">Celotna paket opreme vsebuje različno strojno opremo (opisano v nadaljevanju), programsko opremo, razvoj specialne opreme za zajem, ojačevanje, shranjevanje, arhiviranje in analizo signalov. Pri tem gre tudi za intergacijo že obstoječih visokih tehnologij in znanja različnih raziskovalcev in strokovnjakov. 
</t>
    </r>
    <r>
      <rPr>
        <b/>
        <u val="single"/>
        <sz val="10"/>
        <rFont val="Arial"/>
        <family val="2"/>
      </rPr>
      <t>Sistem zajema:</t>
    </r>
    <r>
      <rPr>
        <sz val="10"/>
        <rFont val="Arial"/>
        <family val="2"/>
      </rPr>
      <t xml:space="preserve">
Senzorni sistem spremljanja gibanja
Merjenje reakcijskih časov
Obleka za 3D zajem človeškega gibanja
Merilni komplet za porabo metabolne energije  
EMG telemetrični sistem 
Biofeedback sistem</t>
    </r>
  </si>
  <si>
    <t>Paket 14</t>
  </si>
  <si>
    <t>2009/2010</t>
  </si>
  <si>
    <t>http://www.fsp.uni-lj.si/</t>
  </si>
  <si>
    <t>Measuring system for movement</t>
  </si>
  <si>
    <t>»ANALIZA VPLIVA OKOLJSKIH DEJAVNIKOV NA ŠPORTNO IN TELESNO DEJAVNOST NA PODLAGI MERJENJA PORABE ENERGIJE PRI 11 DO 15-LETNIH OTROCIH V LETIH 2006-2010: MEDNARODNA PRIMERJAVA (ZDA, HRVAŠKA, SLOVENIJA)«,  
THE ANALYSIS OF THE INFLUENCE OF ENVIRONMENTAL FACTORS ON SPORT AND PHYSICAL ACTIVITY BY MEASURING ENERGY EXPENDITURE IN 11 TO 15 YEAR OLD CHILDREN IN THE PERIOD 2006-2010: AN INTERNATIONAL COMPARISON (USA, CROATIA, SLOVENIA)
Šifra ARRS: L5-0395 
Trajanje: 1.2.2008-31.1.2011</t>
  </si>
  <si>
    <t xml:space="preserve">The equipment package contains various hardware (described below), software, development of special equipment for storage, archiving and analyzing signals. This is also composed from high-tech and knowledge of various researchers and experts.
The system includes:
Sensor system for monitoring movement
Measurement of reaction time
MVN-BIOMECH full body
Measuring Kit for the consumption of metabolic energy
EMG telemetry system
Biofeedback System
</t>
  </si>
  <si>
    <t>Ime odgovornega računovodje:  Anita Zakrajšek</t>
  </si>
  <si>
    <t>Pripravila: prodekanja za raziskovalno dejavnost prof.dr. Mojca Doupona Topič  in Eva Lomšek</t>
  </si>
  <si>
    <t>4854, 4976</t>
  </si>
  <si>
    <t>5059, 5054, 5053</t>
  </si>
  <si>
    <t>6347, 6348, 6137</t>
  </si>
  <si>
    <t>7305, 7306, 7307, 7330, 7308, 7731, 7330, 7732</t>
  </si>
  <si>
    <t>M2-0103</t>
  </si>
  <si>
    <t>P5-0147</t>
  </si>
  <si>
    <r>
      <t xml:space="preserve">P5-0147
</t>
    </r>
  </si>
  <si>
    <r>
      <rPr>
        <sz val="10"/>
        <rFont val="Arial"/>
        <family val="2"/>
      </rPr>
      <t>L5-2081</t>
    </r>
  </si>
  <si>
    <r>
      <t>P5-0147</t>
    </r>
  </si>
  <si>
    <t xml:space="preserve">P5-0142
</t>
  </si>
  <si>
    <t>P5-0142</t>
  </si>
  <si>
    <t>L5-2051-0587</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</si>
  <si>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</si>
  <si>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</si>
  <si>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</si>
  <si>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</si>
  <si>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</si>
  <si>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</si>
  <si>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</si>
  <si>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</si>
  <si>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</si>
  <si>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</si>
  <si>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</si>
  <si>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 xml:space="preserve">Šifra programa oz. projekta 5 </t>
  </si>
  <si>
    <t>Milan Čoh</t>
  </si>
  <si>
    <t>Vojko Strojnik</t>
  </si>
  <si>
    <t>Janko Strel</t>
  </si>
  <si>
    <t>Cena za uporabo raziskovalne opreme            (v EUR/ uro)</t>
  </si>
  <si>
    <t>Struktura lastne cene za uporabo raziskovalne opreme  (v EUR/uro)</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</si>
</sst>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
    <numFmt numFmtId="176" formatCode="0.0000"/>
    <numFmt numFmtId="177" formatCode="0.000"/>
  </numFmts>
  <fonts count="30">
    <font>
      <sz val="10"/>
      <name val="Arial"/>
      <family val="0"/>
    </font>
    <font>
      <sz val="8"/>
      <name val="Arial"/>
      <family val="0"/>
    </font>
    <font>
      <b/>
      <sz val="9"/>
      <name val="Arial"/>
      <family val="2"/>
    </font>
    <font>
      <sz val="10"/>
      <color indexed="8"/>
      <name val="Arial"/>
      <family val="2"/>
    </font>
    <font>
      <b/>
      <sz val="10"/>
      <name val="Arial"/>
      <family val="2"/>
    </font>
    <font>
      <i/>
      <sz val="10"/>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b/>
      <u val="single"/>
      <sz val="10"/>
      <name val="Arial"/>
      <family val="2"/>
    </font>
    <font>
      <sz val="10"/>
      <color indexed="9"/>
      <name val="Arial"/>
      <family val="2"/>
    </font>
    <font>
      <sz val="10"/>
      <color indexed="17"/>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sz val="10"/>
      <color indexed="8"/>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62">
    <xf numFmtId="0" fontId="0" fillId="0" borderId="0" xfId="0" applyAlignment="1">
      <alignment/>
    </xf>
    <xf numFmtId="0" fontId="4" fillId="0" borderId="0" xfId="0" applyFont="1" applyFill="1" applyAlignment="1">
      <alignment/>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3" fillId="0" borderId="10" xfId="0" applyFont="1" applyFill="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0" xfId="0" applyNumberFormat="1" applyFont="1" applyFill="1" applyBorder="1" applyAlignment="1">
      <alignment horizontal="center" vertical="top"/>
    </xf>
    <xf numFmtId="0" fontId="0" fillId="0" borderId="0" xfId="0" applyFont="1" applyAlignment="1">
      <alignment/>
    </xf>
    <xf numFmtId="0" fontId="0" fillId="0" borderId="0" xfId="0" applyFont="1" applyAlignment="1">
      <alignment horizontal="center"/>
    </xf>
    <xf numFmtId="0" fontId="3" fillId="0" borderId="0" xfId="0" applyFont="1" applyFill="1" applyAlignment="1">
      <alignment horizontal="center"/>
    </xf>
    <xf numFmtId="3" fontId="0" fillId="0" borderId="10" xfId="0" applyNumberFormat="1" applyFont="1" applyFill="1" applyBorder="1" applyAlignment="1">
      <alignment wrapText="1"/>
    </xf>
    <xf numFmtId="0" fontId="0" fillId="0" borderId="0" xfId="0" applyFont="1" applyFill="1" applyAlignment="1">
      <alignment wrapText="1"/>
    </xf>
    <xf numFmtId="0" fontId="0" fillId="0" borderId="10" xfId="0" applyFont="1" applyFill="1" applyBorder="1" applyAlignment="1">
      <alignment horizontal="center" vertical="top" wrapText="1"/>
    </xf>
    <xf numFmtId="3" fontId="0" fillId="0" borderId="10" xfId="0" applyNumberFormat="1" applyFont="1" applyFill="1" applyBorder="1" applyAlignment="1">
      <alignment vertical="top"/>
    </xf>
    <xf numFmtId="2" fontId="0" fillId="0" borderId="10" xfId="0" applyNumberFormat="1" applyFont="1" applyFill="1" applyBorder="1" applyAlignment="1">
      <alignment horizontal="center" vertical="top"/>
    </xf>
    <xf numFmtId="0" fontId="0" fillId="0" borderId="0" xfId="0" applyAlignment="1">
      <alignment/>
    </xf>
    <xf numFmtId="0" fontId="0" fillId="0" borderId="0" xfId="0" applyFill="1" applyAlignment="1">
      <alignment/>
    </xf>
    <xf numFmtId="0" fontId="7" fillId="0" borderId="0" xfId="0" applyFont="1" applyFill="1" applyAlignment="1">
      <alignment/>
    </xf>
    <xf numFmtId="0" fontId="7" fillId="0" borderId="0" xfId="0" applyFont="1" applyFill="1" applyAlignment="1">
      <alignment/>
    </xf>
    <xf numFmtId="0" fontId="4" fillId="0" borderId="0" xfId="0" applyFont="1" applyAlignment="1">
      <alignment/>
    </xf>
    <xf numFmtId="0" fontId="0" fillId="16" borderId="10" xfId="0" applyFont="1" applyFill="1" applyBorder="1" applyAlignment="1">
      <alignment wrapText="1"/>
    </xf>
    <xf numFmtId="9" fontId="0" fillId="0" borderId="10" xfId="0" applyNumberFormat="1" applyFont="1" applyFill="1" applyBorder="1" applyAlignment="1">
      <alignment wrapText="1"/>
    </xf>
    <xf numFmtId="0" fontId="0" fillId="23" borderId="10" xfId="0" applyFont="1" applyFill="1" applyBorder="1" applyAlignment="1">
      <alignment wrapText="1"/>
    </xf>
    <xf numFmtId="0" fontId="29" fillId="0" borderId="10" xfId="0" applyFont="1" applyBorder="1" applyAlignment="1">
      <alignment/>
    </xf>
    <xf numFmtId="9" fontId="0" fillId="0" borderId="11" xfId="0" applyNumberFormat="1" applyFont="1" applyFill="1" applyBorder="1" applyAlignment="1">
      <alignment wrapText="1"/>
    </xf>
    <xf numFmtId="0" fontId="10" fillId="0" borderId="10" xfId="39" applyFont="1" applyFill="1" applyBorder="1" applyAlignment="1" applyProtection="1">
      <alignment/>
      <protection/>
    </xf>
    <xf numFmtId="0" fontId="4" fillId="0" borderId="10" xfId="0" applyFont="1" applyFill="1" applyBorder="1" applyAlignment="1">
      <alignment wrapText="1"/>
    </xf>
    <xf numFmtId="2" fontId="0" fillId="0" borderId="10" xfId="0" applyNumberFormat="1"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horizontal="center" wrapText="1"/>
    </xf>
    <xf numFmtId="0" fontId="0" fillId="0" borderId="13" xfId="0" applyFont="1" applyFill="1" applyBorder="1" applyAlignment="1">
      <alignment horizontal="center" wrapText="1"/>
    </xf>
    <xf numFmtId="0" fontId="0" fillId="0" borderId="13" xfId="0" applyFill="1" applyBorder="1" applyAlignment="1">
      <alignment wrapText="1"/>
    </xf>
    <xf numFmtId="3" fontId="0" fillId="0" borderId="13" xfId="0" applyNumberFormat="1" applyFill="1" applyBorder="1" applyAlignment="1">
      <alignment wrapText="1"/>
    </xf>
    <xf numFmtId="0" fontId="4" fillId="0" borderId="13" xfId="0" applyFont="1" applyFill="1" applyBorder="1" applyAlignment="1">
      <alignment wrapText="1"/>
    </xf>
    <xf numFmtId="0" fontId="0" fillId="0" borderId="14" xfId="0" applyFill="1" applyBorder="1" applyAlignment="1">
      <alignment wrapText="1"/>
    </xf>
    <xf numFmtId="0" fontId="4" fillId="0" borderId="15" xfId="0" applyFont="1" applyFill="1" applyBorder="1" applyAlignment="1">
      <alignment horizontal="center" wrapText="1"/>
    </xf>
    <xf numFmtId="0" fontId="0" fillId="0" borderId="15" xfId="0" applyFill="1" applyBorder="1" applyAlignment="1">
      <alignment/>
    </xf>
    <xf numFmtId="0" fontId="0" fillId="0" borderId="16" xfId="0" applyFill="1" applyBorder="1" applyAlignment="1">
      <alignment/>
    </xf>
    <xf numFmtId="0" fontId="4" fillId="0" borderId="17" xfId="0" applyFont="1" applyFill="1" applyBorder="1" applyAlignment="1">
      <alignment horizontal="center" wrapText="1"/>
    </xf>
    <xf numFmtId="0" fontId="4" fillId="16" borderId="15" xfId="0" applyFont="1" applyFill="1" applyBorder="1" applyAlignment="1">
      <alignment horizontal="center" wrapText="1"/>
    </xf>
    <xf numFmtId="0" fontId="4" fillId="0" borderId="18" xfId="0" applyFont="1" applyFill="1" applyBorder="1" applyAlignment="1">
      <alignment wrapText="1"/>
    </xf>
    <xf numFmtId="0" fontId="4" fillId="16" borderId="19" xfId="0" applyFont="1"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4" fillId="0" borderId="21" xfId="0" applyFont="1" applyFill="1" applyBorder="1" applyAlignment="1">
      <alignment horizontal="center" wrapText="1"/>
    </xf>
    <xf numFmtId="0" fontId="4" fillId="0" borderId="21" xfId="0" applyFont="1" applyFill="1" applyBorder="1" applyAlignment="1">
      <alignment wrapText="1"/>
    </xf>
    <xf numFmtId="0" fontId="8" fillId="0" borderId="22" xfId="0" applyFont="1" applyFill="1" applyBorder="1" applyAlignment="1">
      <alignment horizontal="center" wrapText="1"/>
    </xf>
    <xf numFmtId="0" fontId="8" fillId="0" borderId="23" xfId="0" applyFont="1" applyFill="1" applyBorder="1" applyAlignment="1">
      <alignment horizontal="center" wrapText="1"/>
    </xf>
    <xf numFmtId="0" fontId="8" fillId="0" borderId="24" xfId="0" applyFont="1" applyFill="1" applyBorder="1" applyAlignment="1">
      <alignment horizontal="center" wrapText="1"/>
    </xf>
    <xf numFmtId="0" fontId="9" fillId="0" borderId="25" xfId="0" applyFont="1" applyFill="1" applyBorder="1" applyAlignment="1">
      <alignment/>
    </xf>
    <xf numFmtId="0" fontId="9" fillId="0" borderId="26" xfId="0" applyFont="1" applyFill="1" applyBorder="1" applyAlignment="1">
      <alignment/>
    </xf>
    <xf numFmtId="0" fontId="8" fillId="0" borderId="26" xfId="0" applyFont="1" applyFill="1" applyBorder="1" applyAlignment="1">
      <alignment/>
    </xf>
    <xf numFmtId="0" fontId="0" fillId="0" borderId="0" xfId="0" applyAlignment="1">
      <alignment/>
    </xf>
    <xf numFmtId="0" fontId="6" fillId="0" borderId="0" xfId="0" applyFont="1" applyFill="1" applyAlignment="1">
      <alignment/>
    </xf>
    <xf numFmtId="0" fontId="8" fillId="0" borderId="27" xfId="0" applyFont="1" applyFill="1" applyBorder="1" applyAlignment="1">
      <alignment horizontal="center" wrapText="1"/>
    </xf>
    <xf numFmtId="0" fontId="8" fillId="0" borderId="26" xfId="0" applyFont="1" applyFill="1" applyBorder="1" applyAlignment="1">
      <alignment horizontal="center" wrapText="1"/>
    </xf>
    <xf numFmtId="0" fontId="8" fillId="0" borderId="28" xfId="0" applyFont="1" applyFill="1" applyBorder="1" applyAlignment="1">
      <alignment horizontal="center" wrapText="1"/>
    </xf>
    <xf numFmtId="0" fontId="4"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sp.uni-lj.si/"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showGridLines="0" tabSelected="1" zoomScale="75" zoomScaleNormal="75" zoomScaleSheetLayoutView="100" zoomScalePageLayoutView="0" workbookViewId="0" topLeftCell="A1">
      <pane xSplit="1" ySplit="3" topLeftCell="P10" activePane="bottomRight" state="frozen"/>
      <selection pane="topLeft" activeCell="A1" sqref="A1"/>
      <selection pane="topRight" activeCell="B1" sqref="B1"/>
      <selection pane="bottomLeft" activeCell="A2" sqref="A2"/>
      <selection pane="bottomRight" activeCell="W10" sqref="W10"/>
    </sheetView>
  </sheetViews>
  <sheetFormatPr defaultColWidth="9.140625" defaultRowHeight="12.75"/>
  <cols>
    <col min="1" max="1" width="25.8515625" style="8" customWidth="1"/>
    <col min="2" max="2" width="7.140625" style="8" customWidth="1"/>
    <col min="3" max="4" width="9.140625" style="9" customWidth="1"/>
    <col min="5" max="5" width="40.7109375" style="8" customWidth="1"/>
    <col min="6" max="6" width="10.140625" style="9" customWidth="1"/>
    <col min="7" max="7" width="22.8515625" style="8" customWidth="1"/>
    <col min="8" max="8" width="10.7109375" style="9" customWidth="1"/>
    <col min="9" max="9" width="25.8515625" style="8" customWidth="1"/>
    <col min="10" max="10" width="12.00390625" style="8" customWidth="1"/>
    <col min="11" max="11" width="11.00390625" style="8" customWidth="1"/>
    <col min="12" max="12" width="22.8515625" style="8" customWidth="1"/>
    <col min="13" max="13" width="22.57421875" style="8" customWidth="1"/>
    <col min="14" max="14" width="188.421875" style="8" customWidth="1"/>
    <col min="15" max="15" width="52.57421875" style="8" customWidth="1"/>
    <col min="16" max="16" width="17.00390625" style="20" customWidth="1"/>
    <col min="17" max="17" width="16.00390625" style="8" customWidth="1"/>
    <col min="18" max="18" width="11.57421875" style="8" bestFit="1" customWidth="1"/>
    <col min="19" max="19" width="16.7109375" style="8" customWidth="1"/>
    <col min="20" max="20" width="9.140625" style="8" customWidth="1"/>
    <col min="21" max="21" width="11.57421875" style="8" bestFit="1" customWidth="1"/>
    <col min="22" max="22" width="15.00390625" style="8" customWidth="1"/>
    <col min="23" max="23" width="17.8515625" style="8" customWidth="1"/>
    <col min="24" max="24" width="23.28125" style="8" customWidth="1"/>
    <col min="25" max="25" width="11.28125" style="8" customWidth="1"/>
    <col min="26" max="26" width="21.421875" style="8" bestFit="1" customWidth="1"/>
    <col min="27" max="27" width="11.00390625" style="8" customWidth="1"/>
    <col min="28" max="28" width="9.140625" style="8" customWidth="1"/>
    <col min="29" max="29" width="20.57421875" style="8" customWidth="1"/>
    <col min="30" max="30" width="10.7109375" style="8" customWidth="1"/>
    <col min="31" max="31" width="9.140625" style="8" customWidth="1"/>
    <col min="32" max="32" width="20.8515625" style="8" customWidth="1"/>
    <col min="33" max="33" width="10.7109375" style="8" customWidth="1"/>
    <col min="34" max="34" width="9.140625" style="8" customWidth="1"/>
    <col min="35" max="35" width="36.57421875" style="8" customWidth="1"/>
    <col min="36" max="36" width="11.8515625" style="8" customWidth="1"/>
    <col min="37" max="37" width="9.140625" style="8" customWidth="1"/>
    <col min="38" max="38" width="34.140625" style="8" customWidth="1"/>
    <col min="39" max="39" width="11.28125" style="8" customWidth="1"/>
    <col min="40" max="16384" width="9.140625" style="8" customWidth="1"/>
  </cols>
  <sheetData>
    <row r="1" spans="1:15" ht="30.75" customHeight="1">
      <c r="A1" s="57" t="s">
        <v>29</v>
      </c>
      <c r="B1" s="56"/>
      <c r="C1" s="56"/>
      <c r="D1" s="56"/>
      <c r="E1" s="56"/>
      <c r="F1" s="56"/>
      <c r="G1" s="56"/>
      <c r="H1" s="17"/>
      <c r="I1" s="17"/>
      <c r="J1" s="17"/>
      <c r="K1" s="1"/>
      <c r="L1" s="17"/>
      <c r="M1" s="17"/>
      <c r="N1" s="17"/>
      <c r="O1" s="17"/>
    </row>
    <row r="2" spans="1:15" ht="16.5" customHeight="1" thickBot="1">
      <c r="A2" s="18"/>
      <c r="B2" s="18"/>
      <c r="C2" s="18"/>
      <c r="D2" s="18"/>
      <c r="E2" s="18"/>
      <c r="F2" s="19"/>
      <c r="G2" s="17"/>
      <c r="H2" s="17"/>
      <c r="I2" s="17"/>
      <c r="J2" s="17"/>
      <c r="K2" s="1"/>
      <c r="L2" s="17"/>
      <c r="M2" s="17"/>
      <c r="N2" s="17"/>
      <c r="O2" s="17"/>
    </row>
    <row r="3" spans="1:40" s="1" customFormat="1" ht="93.75" customHeight="1" thickBot="1">
      <c r="A3" s="43" t="s">
        <v>30</v>
      </c>
      <c r="B3" s="44" t="s">
        <v>0</v>
      </c>
      <c r="C3" s="45" t="s">
        <v>1</v>
      </c>
      <c r="D3" s="46" t="s">
        <v>31</v>
      </c>
      <c r="E3" s="46" t="s">
        <v>2</v>
      </c>
      <c r="F3" s="46" t="s">
        <v>3</v>
      </c>
      <c r="G3" s="46" t="s">
        <v>4</v>
      </c>
      <c r="H3" s="46" t="s">
        <v>7</v>
      </c>
      <c r="I3" s="46" t="s">
        <v>5</v>
      </c>
      <c r="J3" s="47" t="s">
        <v>32</v>
      </c>
      <c r="K3" s="48" t="s">
        <v>33</v>
      </c>
      <c r="L3" s="46" t="s">
        <v>34</v>
      </c>
      <c r="M3" s="46" t="s">
        <v>35</v>
      </c>
      <c r="N3" s="46" t="s">
        <v>6</v>
      </c>
      <c r="O3" s="46" t="s">
        <v>36</v>
      </c>
      <c r="P3" s="49" t="s">
        <v>37</v>
      </c>
      <c r="Q3" s="50" t="s">
        <v>102</v>
      </c>
      <c r="R3" s="58" t="s">
        <v>103</v>
      </c>
      <c r="S3" s="59"/>
      <c r="T3" s="59"/>
      <c r="U3" s="60"/>
      <c r="V3" s="51" t="s">
        <v>38</v>
      </c>
      <c r="W3" s="51" t="s">
        <v>39</v>
      </c>
      <c r="X3" s="52" t="s">
        <v>40</v>
      </c>
      <c r="Y3" s="53" t="s">
        <v>43</v>
      </c>
      <c r="Z3" s="54"/>
      <c r="AA3" s="54"/>
      <c r="AB3" s="55"/>
      <c r="AC3" s="55"/>
      <c r="AD3" s="55"/>
      <c r="AE3" s="55"/>
      <c r="AF3" s="55"/>
      <c r="AG3" s="55"/>
      <c r="AH3" s="55"/>
      <c r="AI3" s="55"/>
      <c r="AJ3" s="55"/>
      <c r="AK3" s="55"/>
      <c r="AL3" s="55"/>
      <c r="AM3" s="55"/>
      <c r="AN3" s="55"/>
    </row>
    <row r="4" spans="1:40" s="17" customFormat="1" ht="93.75" customHeight="1" thickBot="1">
      <c r="A4" s="29"/>
      <c r="B4" s="30"/>
      <c r="C4" s="31"/>
      <c r="D4" s="32"/>
      <c r="E4" s="32"/>
      <c r="F4" s="32"/>
      <c r="G4" s="32"/>
      <c r="H4" s="32"/>
      <c r="I4" s="32"/>
      <c r="J4" s="33"/>
      <c r="K4" s="34"/>
      <c r="L4" s="32"/>
      <c r="M4" s="32"/>
      <c r="N4" s="32"/>
      <c r="O4" s="32"/>
      <c r="P4" s="35"/>
      <c r="Q4" s="35"/>
      <c r="R4" s="36" t="s">
        <v>87</v>
      </c>
      <c r="S4" s="36" t="s">
        <v>88</v>
      </c>
      <c r="T4" s="36" t="s">
        <v>89</v>
      </c>
      <c r="U4" s="36" t="s">
        <v>90</v>
      </c>
      <c r="V4" s="37"/>
      <c r="W4" s="37"/>
      <c r="X4" s="38"/>
      <c r="Y4" s="39" t="s">
        <v>91</v>
      </c>
      <c r="Z4" s="40" t="s">
        <v>92</v>
      </c>
      <c r="AA4" s="40" t="s">
        <v>93</v>
      </c>
      <c r="AB4" s="40" t="s">
        <v>94</v>
      </c>
      <c r="AC4" s="41" t="s">
        <v>95</v>
      </c>
      <c r="AD4" s="36" t="s">
        <v>93</v>
      </c>
      <c r="AE4" s="36" t="s">
        <v>94</v>
      </c>
      <c r="AF4" s="40" t="s">
        <v>96</v>
      </c>
      <c r="AG4" s="40" t="s">
        <v>93</v>
      </c>
      <c r="AH4" s="40" t="s">
        <v>94</v>
      </c>
      <c r="AI4" s="36" t="s">
        <v>97</v>
      </c>
      <c r="AJ4" s="36" t="s">
        <v>93</v>
      </c>
      <c r="AK4" s="36" t="s">
        <v>94</v>
      </c>
      <c r="AL4" s="40" t="s">
        <v>98</v>
      </c>
      <c r="AM4" s="40" t="s">
        <v>93</v>
      </c>
      <c r="AN4" s="42" t="s">
        <v>94</v>
      </c>
    </row>
    <row r="5" spans="1:40" s="12" customFormat="1" ht="230.25" customHeight="1">
      <c r="A5" s="2" t="s">
        <v>10</v>
      </c>
      <c r="B5" s="3">
        <v>587</v>
      </c>
      <c r="C5" s="3">
        <v>1</v>
      </c>
      <c r="D5" s="3"/>
      <c r="E5" s="4" t="s">
        <v>13</v>
      </c>
      <c r="F5" s="10">
        <v>4959</v>
      </c>
      <c r="G5" s="5" t="s">
        <v>26</v>
      </c>
      <c r="H5" s="3" t="s">
        <v>14</v>
      </c>
      <c r="I5" s="5" t="s">
        <v>49</v>
      </c>
      <c r="J5" s="11">
        <v>67810.05</v>
      </c>
      <c r="K5" s="3" t="s">
        <v>11</v>
      </c>
      <c r="L5" s="5" t="s">
        <v>48</v>
      </c>
      <c r="M5" s="5" t="s">
        <v>50</v>
      </c>
      <c r="N5" s="5" t="s">
        <v>19</v>
      </c>
      <c r="O5" s="5" t="s">
        <v>51</v>
      </c>
      <c r="P5" s="27" t="s">
        <v>75</v>
      </c>
      <c r="Q5" s="28">
        <f aca="true" t="shared" si="0" ref="Q5:Q10">+U5</f>
        <v>125.78770294117648</v>
      </c>
      <c r="R5" s="28">
        <f aca="true" t="shared" si="1" ref="R5:R10">+J5/5/1700</f>
        <v>7.977652941176471</v>
      </c>
      <c r="S5" s="28">
        <f aca="true" t="shared" si="2" ref="S5:S10">+J5*0.001</f>
        <v>67.81005</v>
      </c>
      <c r="T5" s="28">
        <v>50</v>
      </c>
      <c r="U5" s="28">
        <f aca="true" t="shared" si="3" ref="U5:U10">+R5+S5+T5</f>
        <v>125.78770294117648</v>
      </c>
      <c r="V5" s="22">
        <v>1</v>
      </c>
      <c r="W5" s="22">
        <v>1</v>
      </c>
      <c r="X5" s="26" t="s">
        <v>69</v>
      </c>
      <c r="Y5" s="25">
        <v>1</v>
      </c>
      <c r="Z5" s="23" t="s">
        <v>81</v>
      </c>
      <c r="AA5" s="23" t="s">
        <v>99</v>
      </c>
      <c r="AB5" s="23">
        <v>10</v>
      </c>
      <c r="AC5" s="5" t="s">
        <v>82</v>
      </c>
      <c r="AD5" s="5" t="s">
        <v>100</v>
      </c>
      <c r="AE5" s="5">
        <v>30</v>
      </c>
      <c r="AF5" s="23" t="s">
        <v>20</v>
      </c>
      <c r="AG5" s="23"/>
      <c r="AH5" s="23">
        <v>60</v>
      </c>
      <c r="AI5" s="5"/>
      <c r="AJ5" s="5"/>
      <c r="AK5" s="5"/>
      <c r="AL5" s="21"/>
      <c r="AM5" s="21"/>
      <c r="AN5" s="21"/>
    </row>
    <row r="6" spans="1:40" s="12" customFormat="1" ht="184.5" customHeight="1">
      <c r="A6" s="2" t="s">
        <v>10</v>
      </c>
      <c r="B6" s="3">
        <v>587</v>
      </c>
      <c r="C6" s="3">
        <v>1</v>
      </c>
      <c r="D6" s="3"/>
      <c r="E6" s="4" t="s">
        <v>15</v>
      </c>
      <c r="F6" s="3">
        <v>6162</v>
      </c>
      <c r="G6" s="5" t="s">
        <v>52</v>
      </c>
      <c r="H6" s="3">
        <v>2003</v>
      </c>
      <c r="I6" s="5" t="s">
        <v>21</v>
      </c>
      <c r="J6" s="11">
        <v>55917.21</v>
      </c>
      <c r="K6" s="3" t="s">
        <v>11</v>
      </c>
      <c r="L6" s="5" t="s">
        <v>46</v>
      </c>
      <c r="M6" s="5" t="s">
        <v>46</v>
      </c>
      <c r="N6" s="5" t="s">
        <v>23</v>
      </c>
      <c r="O6" s="5" t="s">
        <v>22</v>
      </c>
      <c r="P6" s="27" t="s">
        <v>76</v>
      </c>
      <c r="Q6" s="28">
        <f t="shared" si="0"/>
        <v>112.49570529411764</v>
      </c>
      <c r="R6" s="28">
        <f t="shared" si="1"/>
        <v>6.578495294117647</v>
      </c>
      <c r="S6" s="28">
        <f t="shared" si="2"/>
        <v>55.91721</v>
      </c>
      <c r="T6" s="28">
        <v>50</v>
      </c>
      <c r="U6" s="28">
        <f t="shared" si="3"/>
        <v>112.49570529411764</v>
      </c>
      <c r="V6" s="22">
        <v>1</v>
      </c>
      <c r="W6" s="22">
        <v>1</v>
      </c>
      <c r="X6" s="26" t="s">
        <v>69</v>
      </c>
      <c r="Y6" s="25">
        <v>1</v>
      </c>
      <c r="Z6" s="23" t="s">
        <v>82</v>
      </c>
      <c r="AA6" s="23" t="s">
        <v>100</v>
      </c>
      <c r="AB6" s="23">
        <v>10</v>
      </c>
      <c r="AC6" s="5" t="s">
        <v>20</v>
      </c>
      <c r="AD6" s="5"/>
      <c r="AE6" s="5">
        <v>40</v>
      </c>
      <c r="AF6" s="23" t="s">
        <v>83</v>
      </c>
      <c r="AG6" s="23" t="s">
        <v>99</v>
      </c>
      <c r="AH6" s="23">
        <v>50</v>
      </c>
      <c r="AI6" s="5"/>
      <c r="AJ6" s="5"/>
      <c r="AK6" s="5"/>
      <c r="AL6" s="21"/>
      <c r="AM6" s="21"/>
      <c r="AN6" s="21"/>
    </row>
    <row r="7" spans="1:40" s="12" customFormat="1" ht="409.5" customHeight="1">
      <c r="A7" s="2" t="s">
        <v>10</v>
      </c>
      <c r="B7" s="3">
        <v>587</v>
      </c>
      <c r="C7" s="3">
        <v>1</v>
      </c>
      <c r="D7" s="3"/>
      <c r="E7" s="2" t="s">
        <v>27</v>
      </c>
      <c r="F7" s="3" t="s">
        <v>58</v>
      </c>
      <c r="G7" s="2" t="s">
        <v>28</v>
      </c>
      <c r="H7" s="3" t="s">
        <v>18</v>
      </c>
      <c r="I7" s="2" t="s">
        <v>28</v>
      </c>
      <c r="J7" s="11">
        <v>112460.36</v>
      </c>
      <c r="K7" s="3" t="s">
        <v>8</v>
      </c>
      <c r="L7" s="5" t="s">
        <v>46</v>
      </c>
      <c r="M7" s="5" t="s">
        <v>53</v>
      </c>
      <c r="N7" s="5" t="s">
        <v>44</v>
      </c>
      <c r="O7" s="5" t="s">
        <v>56</v>
      </c>
      <c r="P7" s="27" t="s">
        <v>77</v>
      </c>
      <c r="Q7" s="28">
        <f t="shared" si="0"/>
        <v>175.6909905882353</v>
      </c>
      <c r="R7" s="28">
        <f t="shared" si="1"/>
        <v>13.230630588235295</v>
      </c>
      <c r="S7" s="28">
        <f t="shared" si="2"/>
        <v>112.46036000000001</v>
      </c>
      <c r="T7" s="28">
        <v>50</v>
      </c>
      <c r="U7" s="28">
        <f t="shared" si="3"/>
        <v>175.6909905882353</v>
      </c>
      <c r="V7" s="22">
        <v>1</v>
      </c>
      <c r="W7" s="22">
        <v>0.8</v>
      </c>
      <c r="X7" s="26" t="s">
        <v>69</v>
      </c>
      <c r="Y7" s="25">
        <v>1</v>
      </c>
      <c r="Z7" s="21" t="s">
        <v>45</v>
      </c>
      <c r="AA7" s="21"/>
      <c r="AB7" s="21">
        <v>80</v>
      </c>
      <c r="AC7" s="5" t="s">
        <v>20</v>
      </c>
      <c r="AD7" s="5"/>
      <c r="AE7" s="5">
        <v>20</v>
      </c>
      <c r="AF7" s="21"/>
      <c r="AG7" s="21"/>
      <c r="AH7" s="21"/>
      <c r="AI7" s="5"/>
      <c r="AJ7" s="5"/>
      <c r="AK7" s="5"/>
      <c r="AL7" s="21"/>
      <c r="AM7" s="21"/>
      <c r="AN7" s="21"/>
    </row>
    <row r="8" spans="1:40" s="12" customFormat="1" ht="164.25" customHeight="1">
      <c r="A8" s="2" t="s">
        <v>10</v>
      </c>
      <c r="B8" s="3">
        <v>587</v>
      </c>
      <c r="C8" s="3">
        <v>1</v>
      </c>
      <c r="D8" s="3"/>
      <c r="E8" s="4" t="s">
        <v>16</v>
      </c>
      <c r="F8" s="3"/>
      <c r="G8" s="5" t="s">
        <v>17</v>
      </c>
      <c r="H8" s="3">
        <v>2005</v>
      </c>
      <c r="I8" s="5" t="s">
        <v>60</v>
      </c>
      <c r="J8" s="11">
        <v>59282.64</v>
      </c>
      <c r="K8" s="3" t="s">
        <v>8</v>
      </c>
      <c r="L8" s="5" t="s">
        <v>47</v>
      </c>
      <c r="M8" s="5" t="s">
        <v>54</v>
      </c>
      <c r="N8" s="5" t="s">
        <v>24</v>
      </c>
      <c r="O8" s="5" t="s">
        <v>55</v>
      </c>
      <c r="P8" s="27">
        <v>6018</v>
      </c>
      <c r="Q8" s="28">
        <f t="shared" si="0"/>
        <v>116.25706823529411</v>
      </c>
      <c r="R8" s="28">
        <f t="shared" si="1"/>
        <v>6.974428235294118</v>
      </c>
      <c r="S8" s="28">
        <f t="shared" si="2"/>
        <v>59.28264</v>
      </c>
      <c r="T8" s="28">
        <v>50</v>
      </c>
      <c r="U8" s="28">
        <f t="shared" si="3"/>
        <v>116.25706823529411</v>
      </c>
      <c r="V8" s="22">
        <v>1</v>
      </c>
      <c r="W8" s="22">
        <v>0.8</v>
      </c>
      <c r="X8" s="26" t="s">
        <v>69</v>
      </c>
      <c r="Y8" s="25">
        <v>1</v>
      </c>
      <c r="Z8" s="21" t="s">
        <v>80</v>
      </c>
      <c r="AA8" s="21" t="s">
        <v>99</v>
      </c>
      <c r="AB8" s="21">
        <v>10</v>
      </c>
      <c r="AC8" s="5" t="s">
        <v>84</v>
      </c>
      <c r="AD8" s="5" t="s">
        <v>101</v>
      </c>
      <c r="AE8" s="5">
        <v>10</v>
      </c>
      <c r="AF8" s="21" t="s">
        <v>20</v>
      </c>
      <c r="AG8" s="21"/>
      <c r="AH8" s="21">
        <v>80</v>
      </c>
      <c r="AI8" s="5"/>
      <c r="AJ8" s="5"/>
      <c r="AK8" s="5"/>
      <c r="AL8" s="21"/>
      <c r="AM8" s="21"/>
      <c r="AN8" s="21"/>
    </row>
    <row r="9" spans="1:40" s="12" customFormat="1" ht="127.5">
      <c r="A9" s="6" t="s">
        <v>10</v>
      </c>
      <c r="B9" s="7">
        <v>587</v>
      </c>
      <c r="C9" s="7">
        <v>1</v>
      </c>
      <c r="D9" s="7"/>
      <c r="E9" s="4" t="s">
        <v>15</v>
      </c>
      <c r="F9" s="13">
        <v>4954</v>
      </c>
      <c r="G9" s="6" t="s">
        <v>12</v>
      </c>
      <c r="H9" s="13">
        <v>2008</v>
      </c>
      <c r="I9" s="6" t="s">
        <v>59</v>
      </c>
      <c r="J9" s="14">
        <v>60000</v>
      </c>
      <c r="K9" s="15" t="s">
        <v>9</v>
      </c>
      <c r="L9" s="5" t="s">
        <v>46</v>
      </c>
      <c r="M9" s="5" t="s">
        <v>53</v>
      </c>
      <c r="N9" s="5" t="s">
        <v>25</v>
      </c>
      <c r="O9" s="5" t="s">
        <v>57</v>
      </c>
      <c r="P9" s="27">
        <v>6982</v>
      </c>
      <c r="Q9" s="28">
        <f t="shared" si="0"/>
        <v>117.05882352941177</v>
      </c>
      <c r="R9" s="28">
        <f t="shared" si="1"/>
        <v>7.0588235294117645</v>
      </c>
      <c r="S9" s="28">
        <f t="shared" si="2"/>
        <v>60</v>
      </c>
      <c r="T9" s="28">
        <v>50</v>
      </c>
      <c r="U9" s="28">
        <f t="shared" si="3"/>
        <v>117.05882352941177</v>
      </c>
      <c r="V9" s="22">
        <v>1</v>
      </c>
      <c r="W9" s="22">
        <v>0.6</v>
      </c>
      <c r="X9" s="26" t="s">
        <v>69</v>
      </c>
      <c r="Y9" s="25">
        <v>1</v>
      </c>
      <c r="Z9" s="21" t="s">
        <v>79</v>
      </c>
      <c r="AA9" s="21" t="s">
        <v>41</v>
      </c>
      <c r="AB9" s="21">
        <v>10</v>
      </c>
      <c r="AC9" s="5" t="s">
        <v>80</v>
      </c>
      <c r="AD9" s="5" t="s">
        <v>99</v>
      </c>
      <c r="AE9" s="5">
        <v>10</v>
      </c>
      <c r="AF9" s="23" t="s">
        <v>20</v>
      </c>
      <c r="AG9" s="23"/>
      <c r="AH9" s="23">
        <v>80</v>
      </c>
      <c r="AI9" s="5"/>
      <c r="AJ9" s="5"/>
      <c r="AK9" s="5"/>
      <c r="AL9" s="21"/>
      <c r="AM9" s="21"/>
      <c r="AN9" s="21"/>
    </row>
    <row r="10" spans="1:40" s="12" customFormat="1" ht="180" customHeight="1">
      <c r="A10" s="6" t="s">
        <v>10</v>
      </c>
      <c r="B10" s="7">
        <v>587</v>
      </c>
      <c r="C10" s="7">
        <v>1</v>
      </c>
      <c r="D10" s="7"/>
      <c r="E10" s="4" t="s">
        <v>64</v>
      </c>
      <c r="F10" s="24">
        <v>4954</v>
      </c>
      <c r="G10" s="6" t="s">
        <v>65</v>
      </c>
      <c r="H10" s="13" t="s">
        <v>68</v>
      </c>
      <c r="I10" s="6" t="s">
        <v>70</v>
      </c>
      <c r="J10" s="14">
        <v>138938</v>
      </c>
      <c r="K10" s="15" t="s">
        <v>67</v>
      </c>
      <c r="L10" s="5" t="s">
        <v>46</v>
      </c>
      <c r="M10" s="5" t="s">
        <v>53</v>
      </c>
      <c r="N10" s="5" t="s">
        <v>66</v>
      </c>
      <c r="O10" s="5" t="s">
        <v>72</v>
      </c>
      <c r="P10" s="27" t="s">
        <v>78</v>
      </c>
      <c r="Q10" s="28">
        <f t="shared" si="0"/>
        <v>205.28364705882353</v>
      </c>
      <c r="R10" s="28">
        <f t="shared" si="1"/>
        <v>16.345647058823527</v>
      </c>
      <c r="S10" s="28">
        <f t="shared" si="2"/>
        <v>138.93800000000002</v>
      </c>
      <c r="T10" s="28">
        <v>50</v>
      </c>
      <c r="U10" s="28">
        <f t="shared" si="3"/>
        <v>205.28364705882353</v>
      </c>
      <c r="V10" s="22">
        <v>1</v>
      </c>
      <c r="W10" s="22">
        <v>0.2</v>
      </c>
      <c r="X10" s="26" t="s">
        <v>69</v>
      </c>
      <c r="Y10" s="25">
        <v>1</v>
      </c>
      <c r="Z10" s="23" t="s">
        <v>80</v>
      </c>
      <c r="AA10" s="23" t="s">
        <v>99</v>
      </c>
      <c r="AB10" s="23">
        <v>40</v>
      </c>
      <c r="AC10" s="5" t="s">
        <v>85</v>
      </c>
      <c r="AD10" s="5" t="s">
        <v>101</v>
      </c>
      <c r="AE10" s="5">
        <v>10</v>
      </c>
      <c r="AF10" s="23" t="s">
        <v>20</v>
      </c>
      <c r="AG10" s="23"/>
      <c r="AH10" s="23">
        <v>30</v>
      </c>
      <c r="AI10" s="5" t="s">
        <v>71</v>
      </c>
      <c r="AJ10" s="5"/>
      <c r="AK10" s="5">
        <v>10</v>
      </c>
      <c r="AL10" s="21" t="s">
        <v>86</v>
      </c>
      <c r="AM10" s="21" t="s">
        <v>42</v>
      </c>
      <c r="AN10" s="21">
        <v>10</v>
      </c>
    </row>
    <row r="11" spans="1:15" ht="12.75">
      <c r="A11"/>
      <c r="B11"/>
      <c r="C11"/>
      <c r="D11"/>
      <c r="E11"/>
      <c r="F11" s="16"/>
      <c r="G11"/>
      <c r="H11"/>
      <c r="I11"/>
      <c r="J11"/>
      <c r="K11" s="20"/>
      <c r="L11"/>
      <c r="M11"/>
      <c r="N11"/>
      <c r="O11"/>
    </row>
    <row r="12" spans="1:15" ht="12.75">
      <c r="A12" s="56" t="s">
        <v>74</v>
      </c>
      <c r="B12" s="56"/>
      <c r="C12" s="56"/>
      <c r="D12" s="56"/>
      <c r="E12" s="56"/>
      <c r="F12" s="56"/>
      <c r="G12"/>
      <c r="H12"/>
      <c r="I12"/>
      <c r="J12"/>
      <c r="K12" s="61" t="s">
        <v>61</v>
      </c>
      <c r="L12" s="56"/>
      <c r="M12" s="56"/>
      <c r="N12" s="56"/>
      <c r="O12" s="56"/>
    </row>
    <row r="13" spans="1:15" ht="12.75">
      <c r="A13"/>
      <c r="B13" t="s">
        <v>73</v>
      </c>
      <c r="C13"/>
      <c r="D13"/>
      <c r="E13"/>
      <c r="F13" s="16"/>
      <c r="G13"/>
      <c r="H13"/>
      <c r="I13"/>
      <c r="J13"/>
      <c r="K13" s="20"/>
      <c r="L13"/>
      <c r="M13"/>
      <c r="N13" s="20" t="s">
        <v>62</v>
      </c>
      <c r="O13" s="20"/>
    </row>
    <row r="14" spans="1:15" ht="12.75">
      <c r="A14" s="56"/>
      <c r="B14" s="56"/>
      <c r="C14" s="56"/>
      <c r="D14" s="56"/>
      <c r="E14" s="56"/>
      <c r="F14"/>
      <c r="G14"/>
      <c r="H14"/>
      <c r="I14"/>
      <c r="J14"/>
      <c r="K14"/>
      <c r="L14"/>
      <c r="M14"/>
      <c r="N14" s="20" t="s">
        <v>63</v>
      </c>
      <c r="O14" s="20"/>
    </row>
    <row r="15" spans="1:15" ht="12.75">
      <c r="A15"/>
      <c r="B15"/>
      <c r="C15"/>
      <c r="D15"/>
      <c r="E15"/>
      <c r="F15"/>
      <c r="G15"/>
      <c r="H15"/>
      <c r="I15"/>
      <c r="J15"/>
      <c r="K15"/>
      <c r="L15"/>
      <c r="M15"/>
      <c r="N15"/>
      <c r="O15"/>
    </row>
  </sheetData>
  <sheetProtection/>
  <mergeCells count="5">
    <mergeCell ref="A14:E14"/>
    <mergeCell ref="A1:G1"/>
    <mergeCell ref="R3:U3"/>
    <mergeCell ref="A12:F12"/>
    <mergeCell ref="K12:O12"/>
  </mergeCells>
  <hyperlinks>
    <hyperlink ref="X5:X10" r:id="rId1" display="http://www.fsp.uni-lj.si/"/>
  </hyperlinks>
  <printOptions/>
  <pageMargins left="0.3937007874015748" right="0.3937007874015748" top="0.6299212598425197" bottom="0.7086614173228347" header="0.31496062992125984" footer="0.31496062992125984"/>
  <pageSetup horizontalDpi="600" verticalDpi="600" orientation="landscape" paperSize="8" scale="35" r:id="rId2"/>
  <colBreaks count="1" manualBreakCount="1">
    <brk id="40"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2010-12-28T06:41:44Z</cp:lastPrinted>
  <dcterms:created xsi:type="dcterms:W3CDTF">2009-06-15T12:06:31Z</dcterms:created>
  <dcterms:modified xsi:type="dcterms:W3CDTF">2012-10-02T11:22:13Z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