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31" yWindow="65446" windowWidth="19320" windowHeight="13395" activeTab="0"/>
  </bookViews>
  <sheets>
    <sheet name="List1" sheetId="1" r:id="rId1"/>
    <sheet name="List2" sheetId="2" r:id="rId2"/>
    <sheet name="List3" sheetId="3" r:id="rId3"/>
  </sheets>
  <definedNames>
    <definedName name="_xlnm.Print_Area" localSheetId="0">'List1'!$A$1:$AN$16</definedName>
  </definedNames>
  <calcPr fullCalcOnLoad="1"/>
</workbook>
</file>

<file path=xl/sharedStrings.xml><?xml version="1.0" encoding="utf-8"?>
<sst xmlns="http://schemas.openxmlformats.org/spreadsheetml/2006/main" count="122" uniqueCount="81">
  <si>
    <t>Šifra RO</t>
  </si>
  <si>
    <t>Šifra RS</t>
  </si>
  <si>
    <t xml:space="preserve"> SKRBNIK OPREME</t>
  </si>
  <si>
    <t>Šifra skrbnika</t>
  </si>
  <si>
    <t>NAZIV OPREME</t>
  </si>
  <si>
    <t>FULL NAME OF EQUIPMENT</t>
  </si>
  <si>
    <t>NABAVNA VREDNOST (EUR)</t>
  </si>
  <si>
    <t>Namembnost opreme in dodatne informacije (največ 5 stavkov)</t>
  </si>
  <si>
    <t>LETO NABAVE</t>
  </si>
  <si>
    <t>Univerza v Mariboru, Fakulteta za organizacijske vede</t>
  </si>
  <si>
    <t>Ekspertni sistem za podporo izbiri vodilnih kadrov v Sloveniji</t>
  </si>
  <si>
    <t>Paket 12</t>
  </si>
  <si>
    <t>Tomaž Kern</t>
  </si>
  <si>
    <t>GroupSystems II</t>
  </si>
  <si>
    <t>Paket 13</t>
  </si>
  <si>
    <t>Računalniško podprt sistem za upravljanje z inovacijami, idejami in razvojno raziskovalnimi projekti ter vzpodbujanje inovativnosti in ustvarjalnosti</t>
  </si>
  <si>
    <t>Sistem za elektronsko podporo letnim razgovorom eSPLR</t>
  </si>
  <si>
    <t>Performance of collection of innovative ideas. Application for the development of new product,  business strategies and Human Resource Management Systems.</t>
  </si>
  <si>
    <t>Oprema je namenjena zbiranju inovativnih idej, razvoju novih izdelkov, oblikovanju poslovnih strategij in oblikovanju sistemov za razvoj človeških virov.</t>
  </si>
  <si>
    <t>LINKSYS 10/100/1000 24-PORT GIGABIT SWITCH + 2 MIN, UPS Tripp Lite SMX1500XLRT2U, Tiskalnik HP Color LaserJet 3700DN, 2 strežnika: NEC Express5800/120Rg-2, 5 monitorjev: Samsung SyncMaster 193P,  1 monitor: Samsung SyncMaster 213T</t>
  </si>
  <si>
    <t xml:space="preserve">Oprema je nameščena na 2 strežnikih v Centru za informatiko in informacijske tehnologije, v kabinetih in skupnih prostorih. Dostopna je 24/7. </t>
  </si>
  <si>
    <t xml:space="preserve">Računalniško podprt sistem za upravljanje z inovacijami, idejami in razvojno raziskovalnimi projekti ter vzpodbujanje inovativnosti in ustvarjalnosti </t>
  </si>
  <si>
    <t xml:space="preserve">Razvoj inovativnega okolja za izobraževanje - PANDORA </t>
  </si>
  <si>
    <t>Aplikacija (program upravljanja z idejami - idejni management št. 014/2007-POG)</t>
  </si>
  <si>
    <t>Uporaba za razskovalno dejavnost in za izvajanje programov in projektov v okviru izvajanja nacionalnega raziskovalnega in razvojnega programa.</t>
  </si>
  <si>
    <t>Application of Research and implementation of programs and projects under the National Research and Development Program.</t>
  </si>
  <si>
    <r>
      <t xml:space="preserve">Spletne programske rešitve, 2 x notebook HP Compaq 6720S T7250, notebook HP podaljšanje garancije, dvd rw Samsung SE-S204N ext. USB, notebook podaljšanje garancije HP Care, baterija za Sony notebook, računalnik Apple iMac 24" 2,8, mrežna op. Apple AIRPort Express, tipkovnica Apple Wireless Keyboard, miš Apple Wireless Mouse, program Apple iWork </t>
    </r>
    <r>
      <rPr>
        <sz val="10"/>
        <rFont val="Calibri"/>
        <family val="2"/>
      </rPr>
      <t>'</t>
    </r>
    <r>
      <rPr>
        <sz val="10"/>
        <rFont val="ARIAL"/>
        <family val="2"/>
      </rPr>
      <t>08 Retail</t>
    </r>
  </si>
  <si>
    <t>projektor CASIO XJ-S46, kamera SONY HDR-SR7E, kamera SONY DCR-SR290, Sistem za vnašanje izobraževalne vsebine ter kreiranje vprašalnikov za ponovitev snovi</t>
  </si>
  <si>
    <t>Upgrade hardware and software, enabling students study of business processes management and redesign. Upgrade hardware and software that enables effective communication of the research team on research projects. Upgrade hardware and software for effective communication of students and research team.</t>
  </si>
  <si>
    <t>Janez Mayer</t>
  </si>
  <si>
    <t>Eva Jereb</t>
  </si>
  <si>
    <t>Application of Research and implementation of programs and projects under the National Research and Development Program</t>
  </si>
  <si>
    <t>Branislav Šmitek</t>
  </si>
  <si>
    <t>Programska oprema je bila prevzeta v skladu s planom dobave ter nameščena na spletni strežnik na Fakulteti za organizacijske ved Univerze v Mariboru. Programska oprema predstavlja najsodobnejšo informacijsko tehnologijo na področju kadrovanja. Uporaba spletnih tehnologij, kar omogoča uporabo obstoječe informacijske tehnologije. Zajem podatkov z mobilnim odjemalcem. Programsko opremo uporabljajo predavatelji, asistenti, študenti. Programska oprema je bila uspešno uporabljena pri izvajanju učnega procesa pri predmetu »Projekt organizacije razvoja kadrov« v šolskem letu 2007/2008</t>
  </si>
  <si>
    <t>Novo orodje je bilo preliminarno testirano v okviru pedagoškega procesa, v jesenskem času pa pričakujemo poleg uporabe v pedagoškem procesu tudi raziskovalno uporabo. Orodje po izvedeni namestitvi deluje v polni funkcionalnosti.</t>
  </si>
  <si>
    <t>Programska oprema je izdelana za namene raziskovalnega dela na FOV s strani podjetja Logina d.o.o. in nameščena na strežniku CIIT-a  na FOV.</t>
  </si>
  <si>
    <t>Miroljub Kljajić</t>
  </si>
  <si>
    <t xml:space="preserve">Programska oprema je bila prevzeta v skladu s planom dobave ter nameščena na spletni strežnik. S podjetjem GroupSystems FOV sodeluje od 90-ih let dalje. Metodologija, ki jo pokriva orodje je bila v zadnjem času uspešno uporabljena v povezavi s sledečimi partnerskimi organizacijami:BSC Podjetniški center, pri oblikovanju regionalnega razvojnega programa Gorenjske 2007-2013, Razvoj tehnološkega parka Golnik, EU projekt eGOVRTD2020 - Roadmapping E-government RTD 2020 (več sodelujočih organizacij),raziskovalna uporabo v sodelovanju s Fakulteto za kmetijstvo UM pri raziskavah na področju ekološkega kmetijstva. </t>
  </si>
  <si>
    <t>Notebook 17inc,Notebook 15inc, LCD Projektor, MMC Memory Card 2GB - DualVoltage (za Nokia),ARIS 7, ROUTE 66 Mobile 7 Nokia -  Europe DVD</t>
  </si>
  <si>
    <t>Ciljni raziskovalni projekt: konkurenčnost Slovenije 2001-2006, Ciljni raziskovalni projekt: Znanje za varnost in mir 2006-2010 (1), Ciljni raziskovalni projekt: Znanje za varnost in mir 2006-2010 (2)</t>
  </si>
  <si>
    <t xml:space="preserve">S tehničnega vidika je predlagana oprema kompatibilna z obstoječo in sledi svetovno priznanim tehnologijam. Z ekonomskega vidika je oprema glede na stroške in ceno najugodnejša rešitev. Z eksploatacijskega vidika je oprema namenjena sodelovanju raziskovalcev, študenov in zunanjih partnerjev laboratorijev.Z vidika sodobnosti je oprema v skladu z smernicami konkurenčnosti EU in Slovenije in omogoča dvig kakovosti obstoječega raziskovalnega dela </t>
  </si>
  <si>
    <t>¸¸</t>
  </si>
  <si>
    <t>P5-0018 2009-2013</t>
  </si>
  <si>
    <t>EVIDENCA RAZISKOVALNE OPREME S PODATKI O MESEČNI UPORABI</t>
  </si>
  <si>
    <t>Raziskovalna organizacija</t>
  </si>
  <si>
    <t xml:space="preserve">Šifra    PS / IS        (za P-14) </t>
  </si>
  <si>
    <t>Vir sofinanciranja iz javnih sredstev</t>
  </si>
  <si>
    <t>Opis postopka dostopa do opreme - (čas; največ 5 stavkov)</t>
  </si>
  <si>
    <t>Access of equipment</t>
  </si>
  <si>
    <t>Purpose of equipment and additional information</t>
  </si>
  <si>
    <t>Inventarna številka v knjigovodski evidenci</t>
  </si>
  <si>
    <t>Cena za uporabo raziskovalne opreme            ( v EUR)</t>
  </si>
  <si>
    <t>Struktura lastne cene za uporabo raziskovalne opreme</t>
  </si>
  <si>
    <t>Letna stopnja izkoriščenosti v %</t>
  </si>
  <si>
    <t>Stopnja odpisanosti v %</t>
  </si>
  <si>
    <t>Spletna stran RO (predstavitev opreme, pogoj dostopa,cenik)</t>
  </si>
  <si>
    <t>Stroški amortizacije</t>
  </si>
  <si>
    <t>Stroški materiala in storitev za vzdrževanje opeme</t>
  </si>
  <si>
    <t>Stroški dela</t>
  </si>
  <si>
    <t>Skupaj lastna cena</t>
  </si>
  <si>
    <t>Mesečna stopnja izkoriščenosti    ( v %)</t>
  </si>
  <si>
    <t>Šifra programa oz. projekta 1</t>
  </si>
  <si>
    <t>Uporabnik</t>
  </si>
  <si>
    <t>% uporabe</t>
  </si>
  <si>
    <t xml:space="preserve">Šifra programa oz. projekta 2 </t>
  </si>
  <si>
    <t xml:space="preserve">Šifra programa oz. projekta 3 </t>
  </si>
  <si>
    <t>Šifra programa oz. projekta 4</t>
  </si>
  <si>
    <t>Drug namen</t>
  </si>
  <si>
    <t>08563,08505,08506,08573</t>
  </si>
  <si>
    <t>08492,08493,08567,08568,08569,08542</t>
  </si>
  <si>
    <t>pedagoški proces</t>
  </si>
  <si>
    <t>učitelji, študentje</t>
  </si>
  <si>
    <t>* licenca se ne uporablja več</t>
  </si>
  <si>
    <t>Ime odgovornega računovodje: Vesna Ćorić</t>
  </si>
  <si>
    <t>red. prof. dr. Marko Ferjan</t>
  </si>
  <si>
    <t xml:space="preserve">Ime zakonitega zastopnika/pooblaščene osebe raziskovalne organizacije: </t>
  </si>
  <si>
    <t>07620,07750,07752,07753,07754,07755,07756,07758,07759,07775,07810,07811,07812,07813,07814,07815,07816,07817,07934,07943,08118,08119,08193,08570, Računalniška oprema je zamortizirana in v fazi odpisov, dr. Mayer je licenco uporabljal za pedagoški proces, do meseca novem.2010, ko se je upokojil. Licenca se trenutno ne uporablja.</t>
  </si>
  <si>
    <t>08522,08523,08524,08562, licenco je uporabljal dr. Mayer s svojimi asisttenti, ker pa se je v mesecu novembru upokojil se licenca trenutno ne uporablja, ostala oprema pa</t>
  </si>
  <si>
    <t>http://www.fov.uni-mb.si/Raziskovanje/Raziskovalni-center ( v pripravi)</t>
  </si>
  <si>
    <t>pedagoški proces, proj.NATO</t>
  </si>
  <si>
    <t>MESEČNO POROČILO - SEPTEMBER 2012</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</si>
</sst>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29">
    <font>
      <sz val="10"/>
      <name val="Arial"/>
      <family val="0"/>
    </font>
    <font>
      <sz val="11"/>
      <color indexed="8"/>
      <name val="Calibri"/>
      <family val="2"/>
    </font>
    <font>
      <sz val="10"/>
      <name val="ARIAL"/>
      <family val="2"/>
    </font>
    <font>
      <b/>
      <sz val="10"/>
      <name val="ARIAL"/>
      <family val="2"/>
    </font>
    <font>
      <sz val="8"/>
      <name val="Arial"/>
      <family val="2"/>
    </font>
    <font>
      <sz val="10"/>
      <color indexed="8"/>
      <name val="Arial"/>
      <family val="2"/>
    </font>
    <font>
      <sz val="10"/>
      <name val="Calibri"/>
      <family val="2"/>
    </font>
    <font>
      <u val="single"/>
      <sz val="10"/>
      <color indexed="12"/>
      <name val="Arial"/>
      <family val="2"/>
    </font>
    <font>
      <sz val="12"/>
      <name val="Times New Roman"/>
      <family val="1"/>
    </font>
    <font>
      <b/>
      <sz val="14"/>
      <name val="Arial"/>
      <family val="2"/>
    </font>
    <font>
      <sz val="14"/>
      <name val="Arial"/>
      <family val="2"/>
    </font>
    <font>
      <b/>
      <sz val="11"/>
      <name val="Arial"/>
      <family val="2"/>
    </font>
    <font>
      <b/>
      <sz val="12"/>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3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medium"/>
      <bottom style="thin"/>
    </border>
    <border>
      <left/>
      <right/>
      <top/>
      <bottom style="thin"/>
    </border>
    <border>
      <left style="medium"/>
      <right style="thin"/>
      <top style="medium"/>
      <bottom style="thin"/>
    </border>
    <border>
      <left style="medium"/>
      <right/>
      <top/>
      <bottom style="medium"/>
    </border>
    <border>
      <left/>
      <right/>
      <top/>
      <bottom style="medium"/>
    </border>
    <border>
      <left/>
      <right style="thin"/>
      <top style="medium"/>
      <bottom style="thin"/>
    </border>
    <border>
      <left style="thin"/>
      <right style="thin"/>
      <top style="medium"/>
      <bottom style="medium"/>
    </border>
    <border>
      <left style="thin"/>
      <right/>
      <top style="medium"/>
      <bottom style="medium"/>
    </border>
    <border>
      <left style="medium"/>
      <right/>
      <top style="medium"/>
      <bottom style="medium"/>
    </border>
    <border>
      <left/>
      <right/>
      <top style="medium"/>
      <bottom style="medium"/>
    </border>
    <border>
      <left/>
      <right style="medium"/>
      <top style="medium"/>
      <bottom style="medium"/>
    </border>
    <border>
      <left/>
      <right style="thin"/>
      <top/>
      <bottom/>
    </border>
    <border>
      <left style="thin"/>
      <right style="thin"/>
      <top/>
      <bottom/>
    </border>
    <border>
      <left style="thin"/>
      <right/>
      <top/>
      <bottom/>
    </border>
    <border>
      <left style="medium"/>
      <right style="thin"/>
      <top/>
      <bottom/>
    </border>
    <border>
      <left style="thin"/>
      <right style="thin"/>
      <top style="thin"/>
      <bottom/>
    </border>
    <border>
      <left style="thin"/>
      <right style="medium"/>
      <top/>
      <bottom/>
    </border>
    <border>
      <left style="thin"/>
      <right style="thin"/>
      <top style="thin"/>
      <bottom style="medium"/>
    </border>
    <border>
      <left/>
      <right style="thin"/>
      <top style="medium"/>
      <bottom style="mediu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8" fillId="12"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9" borderId="0" applyNumberFormat="0" applyBorder="0" applyAlignment="0" applyProtection="0"/>
    <xf numFmtId="0" fontId="18" fillId="3" borderId="0" applyNumberFormat="0" applyBorder="0" applyAlignment="0" applyProtection="0"/>
    <xf numFmtId="0" fontId="22" fillId="20" borderId="1" applyNumberFormat="0" applyAlignment="0" applyProtection="0"/>
    <xf numFmtId="0" fontId="24"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17" fillId="4" borderId="0" applyNumberFormat="0" applyBorder="0" applyAlignment="0" applyProtection="0"/>
    <xf numFmtId="0" fontId="14" fillId="0" borderId="3" applyNumberFormat="0" applyFill="0" applyAlignment="0" applyProtection="0"/>
    <xf numFmtId="0" fontId="15" fillId="0" borderId="4" applyNumberFormat="0" applyFill="0" applyAlignment="0" applyProtection="0"/>
    <xf numFmtId="0" fontId="16" fillId="0" borderId="5" applyNumberFormat="0" applyFill="0" applyAlignment="0" applyProtection="0"/>
    <xf numFmtId="0" fontId="16" fillId="0" borderId="0" applyNumberFormat="0" applyFill="0" applyBorder="0" applyAlignment="0" applyProtection="0"/>
    <xf numFmtId="0" fontId="7" fillId="0" borderId="0" applyNumberFormat="0" applyFill="0" applyBorder="0" applyAlignment="0" applyProtection="0"/>
    <xf numFmtId="0" fontId="20" fillId="7" borderId="1" applyNumberFormat="0" applyAlignment="0" applyProtection="0"/>
    <xf numFmtId="0" fontId="23" fillId="0" borderId="6" applyNumberFormat="0" applyFill="0" applyAlignment="0" applyProtection="0"/>
    <xf numFmtId="0" fontId="19" fillId="22" borderId="0" applyNumberFormat="0" applyBorder="0" applyAlignment="0" applyProtection="0"/>
    <xf numFmtId="0" fontId="0" fillId="23" borderId="7" applyNumberFormat="0" applyFont="0" applyAlignment="0" applyProtection="0"/>
    <xf numFmtId="0" fontId="21" fillId="20" borderId="8" applyNumberFormat="0" applyAlignment="0" applyProtection="0"/>
    <xf numFmtId="9" fontId="0" fillId="0" borderId="0" applyFont="0" applyFill="0" applyBorder="0" applyAlignment="0" applyProtection="0"/>
    <xf numFmtId="0" fontId="13" fillId="0" borderId="0" applyNumberFormat="0" applyFill="0" applyBorder="0" applyAlignment="0" applyProtection="0"/>
    <xf numFmtId="0" fontId="27" fillId="0" borderId="9" applyNumberFormat="0" applyFill="0" applyAlignment="0" applyProtection="0"/>
    <xf numFmtId="0" fontId="25" fillId="0" borderId="0" applyNumberFormat="0" applyFill="0" applyBorder="0" applyAlignment="0" applyProtection="0"/>
  </cellStyleXfs>
  <cellXfs count="90">
    <xf numFmtId="0" fontId="0" fillId="0" borderId="0" xfId="0" applyAlignment="1">
      <alignment/>
    </xf>
    <xf numFmtId="0" fontId="0" fillId="0" borderId="10" xfId="0" applyBorder="1" applyAlignment="1">
      <alignment wrapText="1"/>
    </xf>
    <xf numFmtId="0" fontId="0" fillId="0" borderId="0" xfId="0" applyAlignment="1">
      <alignment wrapText="1"/>
    </xf>
    <xf numFmtId="0" fontId="2" fillId="0" borderId="11" xfId="0" applyFont="1" applyFill="1" applyBorder="1" applyAlignment="1">
      <alignment horizontal="center" wrapText="1"/>
    </xf>
    <xf numFmtId="0" fontId="0" fillId="0" borderId="10" xfId="0" applyBorder="1" applyAlignment="1">
      <alignment horizontal="left" wrapText="1"/>
    </xf>
    <xf numFmtId="0" fontId="0" fillId="0" borderId="10" xfId="0" applyBorder="1" applyAlignment="1">
      <alignment horizontal="center" wrapText="1"/>
    </xf>
    <xf numFmtId="0" fontId="0" fillId="0" borderId="10" xfId="0" applyBorder="1" applyAlignment="1">
      <alignment horizontal="right" wrapText="1"/>
    </xf>
    <xf numFmtId="0" fontId="5" fillId="0" borderId="10" xfId="0" applyFont="1" applyFill="1" applyBorder="1" applyAlignment="1">
      <alignment wrapText="1"/>
    </xf>
    <xf numFmtId="0" fontId="2" fillId="0" borderId="10" xfId="0" applyFont="1" applyFill="1" applyBorder="1" applyAlignment="1">
      <alignment horizontal="left" wrapText="1"/>
    </xf>
    <xf numFmtId="3" fontId="0" fillId="0" borderId="10" xfId="0" applyNumberFormat="1" applyBorder="1" applyAlignment="1">
      <alignment wrapText="1"/>
    </xf>
    <xf numFmtId="0" fontId="0" fillId="0" borderId="10" xfId="0" applyBorder="1" applyAlignment="1">
      <alignment vertical="top" wrapText="1"/>
    </xf>
    <xf numFmtId="0" fontId="0" fillId="0" borderId="10" xfId="0" applyNumberFormat="1" applyFont="1" applyFill="1" applyBorder="1" applyAlignment="1">
      <alignment horizontal="center" vertical="top"/>
    </xf>
    <xf numFmtId="0" fontId="0" fillId="0" borderId="10" xfId="0" applyNumberFormat="1" applyFont="1" applyFill="1" applyBorder="1" applyAlignment="1">
      <alignment horizontal="right" vertical="top"/>
    </xf>
    <xf numFmtId="3" fontId="0" fillId="0" borderId="10" xfId="0" applyNumberFormat="1" applyBorder="1" applyAlignment="1">
      <alignment vertical="top"/>
    </xf>
    <xf numFmtId="2" fontId="0" fillId="0" borderId="10" xfId="0" applyNumberFormat="1" applyBorder="1" applyAlignment="1">
      <alignment horizontal="center" vertical="top"/>
    </xf>
    <xf numFmtId="0" fontId="2" fillId="0" borderId="10" xfId="0" applyFont="1" applyBorder="1" applyAlignment="1">
      <alignment wrapText="1"/>
    </xf>
    <xf numFmtId="0" fontId="5" fillId="0" borderId="0" xfId="0" applyFont="1" applyAlignment="1">
      <alignment wrapText="1"/>
    </xf>
    <xf numFmtId="0" fontId="2" fillId="0" borderId="0" xfId="0" applyFont="1" applyAlignment="1">
      <alignment wrapText="1"/>
    </xf>
    <xf numFmtId="0" fontId="2" fillId="0" borderId="10" xfId="0" applyNumberFormat="1" applyFont="1" applyBorder="1" applyAlignment="1">
      <alignment wrapText="1"/>
    </xf>
    <xf numFmtId="0" fontId="2" fillId="0" borderId="0" xfId="0" applyFont="1" applyAlignment="1">
      <alignment vertical="top" wrapText="1"/>
    </xf>
    <xf numFmtId="0" fontId="0" fillId="0" borderId="10" xfId="0" applyBorder="1" applyAlignment="1">
      <alignment horizontal="left" vertical="top" wrapText="1"/>
    </xf>
    <xf numFmtId="0" fontId="0" fillId="0" borderId="10" xfId="0" applyBorder="1" applyAlignment="1">
      <alignment horizontal="center" vertical="top" wrapText="1"/>
    </xf>
    <xf numFmtId="0" fontId="0" fillId="0" borderId="10" xfId="0" applyBorder="1" applyAlignment="1">
      <alignment horizontal="right" vertical="top" wrapText="1"/>
    </xf>
    <xf numFmtId="0" fontId="5" fillId="0" borderId="10" xfId="0" applyFont="1" applyFill="1" applyBorder="1" applyAlignment="1">
      <alignment vertical="top" wrapText="1"/>
    </xf>
    <xf numFmtId="0" fontId="2" fillId="0" borderId="10" xfId="0" applyFont="1" applyFill="1" applyBorder="1" applyAlignment="1">
      <alignment horizontal="left" vertical="top" wrapText="1"/>
    </xf>
    <xf numFmtId="0" fontId="2" fillId="0" borderId="10" xfId="0" applyFont="1" applyBorder="1" applyAlignment="1">
      <alignment vertical="top" wrapText="1"/>
    </xf>
    <xf numFmtId="3" fontId="0" fillId="0" borderId="10" xfId="0" applyNumberFormat="1" applyBorder="1" applyAlignment="1">
      <alignment vertical="top" wrapText="1"/>
    </xf>
    <xf numFmtId="0" fontId="2" fillId="0" borderId="12" xfId="0" applyFont="1" applyBorder="1" applyAlignment="1">
      <alignment vertical="top" wrapText="1"/>
    </xf>
    <xf numFmtId="0" fontId="8" fillId="0" borderId="12" xfId="0" applyFont="1" applyBorder="1" applyAlignment="1">
      <alignment horizontal="left" wrapText="1" indent="1"/>
    </xf>
    <xf numFmtId="0" fontId="8" fillId="0" borderId="12" xfId="0" applyFont="1" applyBorder="1" applyAlignment="1">
      <alignment wrapText="1"/>
    </xf>
    <xf numFmtId="0" fontId="5" fillId="0" borderId="12" xfId="0" applyFont="1" applyBorder="1" applyAlignment="1">
      <alignment wrapText="1"/>
    </xf>
    <xf numFmtId="0" fontId="0" fillId="0" borderId="0" xfId="0" applyFill="1" applyAlignment="1">
      <alignment/>
    </xf>
    <xf numFmtId="0" fontId="0" fillId="0" borderId="0" xfId="0" applyAlignment="1">
      <alignment/>
    </xf>
    <xf numFmtId="0" fontId="3" fillId="0" borderId="0" xfId="0" applyFont="1" applyFill="1" applyAlignment="1">
      <alignment/>
    </xf>
    <xf numFmtId="0" fontId="10" fillId="0" borderId="0" xfId="0" applyFont="1" applyFill="1" applyAlignment="1">
      <alignment/>
    </xf>
    <xf numFmtId="0" fontId="10" fillId="0" borderId="0" xfId="0" applyFont="1" applyFill="1" applyAlignment="1">
      <alignment/>
    </xf>
    <xf numFmtId="0" fontId="0" fillId="0" borderId="13" xfId="0" applyFill="1" applyBorder="1" applyAlignment="1">
      <alignment horizontal="center" wrapText="1"/>
    </xf>
    <xf numFmtId="0" fontId="0" fillId="0" borderId="11" xfId="0" applyFill="1" applyBorder="1" applyAlignment="1">
      <alignment horizontal="center" wrapText="1"/>
    </xf>
    <xf numFmtId="0" fontId="0" fillId="0" borderId="11" xfId="0" applyFill="1" applyBorder="1" applyAlignment="1">
      <alignment wrapText="1"/>
    </xf>
    <xf numFmtId="3" fontId="0" fillId="0" borderId="11" xfId="0" applyNumberFormat="1" applyFill="1" applyBorder="1" applyAlignment="1">
      <alignment wrapText="1"/>
    </xf>
    <xf numFmtId="0" fontId="3" fillId="0" borderId="11" xfId="0" applyFont="1" applyFill="1" applyBorder="1" applyAlignment="1">
      <alignment horizontal="center" wrapText="1"/>
    </xf>
    <xf numFmtId="0" fontId="0" fillId="0" borderId="14" xfId="0" applyFill="1" applyBorder="1" applyAlignment="1">
      <alignment wrapText="1"/>
    </xf>
    <xf numFmtId="0" fontId="0" fillId="0" borderId="15" xfId="0" applyFill="1" applyBorder="1" applyAlignment="1">
      <alignment horizontal="center" wrapText="1"/>
    </xf>
    <xf numFmtId="0" fontId="2" fillId="0" borderId="15" xfId="0" applyFont="1" applyFill="1" applyBorder="1" applyAlignment="1">
      <alignment horizontal="center" wrapText="1"/>
    </xf>
    <xf numFmtId="0" fontId="0" fillId="0" borderId="15" xfId="0" applyFill="1" applyBorder="1" applyAlignment="1">
      <alignment wrapText="1"/>
    </xf>
    <xf numFmtId="3" fontId="0" fillId="0" borderId="15" xfId="0" applyNumberFormat="1" applyFill="1" applyBorder="1" applyAlignment="1">
      <alignment wrapText="1"/>
    </xf>
    <xf numFmtId="0" fontId="3" fillId="0" borderId="15" xfId="0" applyFont="1" applyFill="1" applyBorder="1" applyAlignment="1">
      <alignment wrapText="1"/>
    </xf>
    <xf numFmtId="0" fontId="11" fillId="0" borderId="11" xfId="0" applyFont="1" applyFill="1" applyBorder="1" applyAlignment="1">
      <alignment wrapText="1"/>
    </xf>
    <xf numFmtId="0" fontId="11" fillId="0" borderId="16" xfId="0" applyFont="1" applyFill="1" applyBorder="1" applyAlignment="1">
      <alignment horizontal="center" wrapText="1"/>
    </xf>
    <xf numFmtId="0" fontId="11" fillId="0" borderId="17" xfId="0" applyFont="1" applyBorder="1" applyAlignment="1">
      <alignment horizontal="center" wrapText="1"/>
    </xf>
    <xf numFmtId="0" fontId="11" fillId="0" borderId="18" xfId="0" applyFont="1" applyBorder="1" applyAlignment="1">
      <alignment horizontal="center" wrapText="1"/>
    </xf>
    <xf numFmtId="0" fontId="12" fillId="20" borderId="19" xfId="0" applyFont="1" applyFill="1" applyBorder="1" applyAlignment="1">
      <alignment/>
    </xf>
    <xf numFmtId="0" fontId="12" fillId="20" borderId="20" xfId="0" applyFont="1" applyFill="1" applyBorder="1" applyAlignment="1">
      <alignment/>
    </xf>
    <xf numFmtId="0" fontId="11" fillId="20" borderId="20" xfId="0" applyFont="1" applyFill="1" applyBorder="1" applyAlignment="1">
      <alignment/>
    </xf>
    <xf numFmtId="0" fontId="11" fillId="20" borderId="21" xfId="0" applyFont="1" applyFill="1" applyBorder="1" applyAlignment="1">
      <alignment/>
    </xf>
    <xf numFmtId="0" fontId="0" fillId="0" borderId="0" xfId="0" applyBorder="1" applyAlignment="1">
      <alignment horizontal="left" wrapText="1"/>
    </xf>
    <xf numFmtId="0" fontId="0" fillId="0" borderId="0" xfId="0" applyBorder="1" applyAlignment="1">
      <alignment horizontal="center" wrapText="1"/>
    </xf>
    <xf numFmtId="0" fontId="0" fillId="0" borderId="0" xfId="0" applyBorder="1" applyAlignment="1">
      <alignment horizontal="right" wrapText="1"/>
    </xf>
    <xf numFmtId="0" fontId="0" fillId="0" borderId="0" xfId="0" applyBorder="1" applyAlignment="1">
      <alignment wrapText="1"/>
    </xf>
    <xf numFmtId="0" fontId="5" fillId="0" borderId="0" xfId="0" applyFont="1" applyFill="1" applyBorder="1" applyAlignment="1">
      <alignment wrapText="1"/>
    </xf>
    <xf numFmtId="0" fontId="2" fillId="0" borderId="0" xfId="0" applyFont="1" applyFill="1" applyBorder="1" applyAlignment="1">
      <alignment horizontal="left" wrapText="1"/>
    </xf>
    <xf numFmtId="3" fontId="0" fillId="0" borderId="0" xfId="0" applyNumberFormat="1" applyBorder="1" applyAlignment="1">
      <alignment wrapText="1"/>
    </xf>
    <xf numFmtId="0" fontId="2" fillId="0" borderId="0" xfId="0" applyFont="1" applyBorder="1" applyAlignment="1">
      <alignment wrapText="1"/>
    </xf>
    <xf numFmtId="0" fontId="3" fillId="0" borderId="0" xfId="0" applyFont="1" applyAlignment="1">
      <alignment/>
    </xf>
    <xf numFmtId="0" fontId="0" fillId="0" borderId="22" xfId="0" applyFill="1" applyBorder="1" applyAlignment="1">
      <alignment wrapText="1"/>
    </xf>
    <xf numFmtId="0" fontId="3" fillId="0" borderId="23" xfId="0" applyFont="1" applyFill="1" applyBorder="1" applyAlignment="1">
      <alignment horizontal="center" wrapText="1"/>
    </xf>
    <xf numFmtId="0" fontId="0" fillId="0" borderId="23" xfId="0" applyFill="1" applyBorder="1" applyAlignment="1">
      <alignment/>
    </xf>
    <xf numFmtId="0" fontId="0" fillId="0" borderId="24" xfId="0" applyFill="1" applyBorder="1" applyAlignment="1">
      <alignment/>
    </xf>
    <xf numFmtId="0" fontId="3" fillId="0" borderId="25" xfId="0" applyFont="1" applyFill="1" applyBorder="1" applyAlignment="1">
      <alignment horizontal="center" wrapText="1"/>
    </xf>
    <xf numFmtId="0" fontId="3" fillId="20" borderId="23" xfId="0" applyFont="1" applyFill="1" applyBorder="1" applyAlignment="1">
      <alignment horizontal="center" wrapText="1"/>
    </xf>
    <xf numFmtId="0" fontId="3" fillId="0" borderId="26" xfId="0" applyFont="1" applyFill="1" applyBorder="1" applyAlignment="1">
      <alignment wrapText="1"/>
    </xf>
    <xf numFmtId="0" fontId="3" fillId="20" borderId="27" xfId="0" applyFont="1" applyFill="1" applyBorder="1" applyAlignment="1">
      <alignment horizontal="center" wrapText="1"/>
    </xf>
    <xf numFmtId="0" fontId="0" fillId="0" borderId="28" xfId="0" applyBorder="1" applyAlignment="1">
      <alignment wrapText="1"/>
    </xf>
    <xf numFmtId="0" fontId="0" fillId="20" borderId="10" xfId="0" applyFill="1" applyBorder="1" applyAlignment="1">
      <alignment wrapText="1"/>
    </xf>
    <xf numFmtId="0" fontId="0" fillId="20" borderId="28" xfId="0" applyFill="1" applyBorder="1" applyAlignment="1">
      <alignment wrapText="1"/>
    </xf>
    <xf numFmtId="3" fontId="0" fillId="0" borderId="10" xfId="0" applyNumberFormat="1" applyFill="1" applyBorder="1" applyAlignment="1">
      <alignment wrapText="1"/>
    </xf>
    <xf numFmtId="2" fontId="0" fillId="0" borderId="10" xfId="0" applyNumberFormat="1" applyBorder="1" applyAlignment="1">
      <alignment wrapText="1"/>
    </xf>
    <xf numFmtId="0" fontId="7" fillId="0" borderId="10" xfId="52" applyBorder="1" applyAlignment="1" applyProtection="1">
      <alignment wrapText="1"/>
      <protection/>
    </xf>
    <xf numFmtId="0" fontId="2" fillId="20" borderId="10" xfId="0" applyFont="1" applyFill="1" applyBorder="1" applyAlignment="1">
      <alignment wrapText="1"/>
    </xf>
    <xf numFmtId="0" fontId="2" fillId="20" borderId="28" xfId="0" applyFont="1" applyFill="1" applyBorder="1" applyAlignment="1">
      <alignment wrapText="1"/>
    </xf>
    <xf numFmtId="0" fontId="2" fillId="0" borderId="28" xfId="0" applyFont="1" applyBorder="1" applyAlignment="1">
      <alignment wrapText="1"/>
    </xf>
    <xf numFmtId="0" fontId="0" fillId="0" borderId="10" xfId="0" applyNumberFormat="1" applyBorder="1" applyAlignment="1">
      <alignment wrapText="1"/>
    </xf>
    <xf numFmtId="0" fontId="0" fillId="0" borderId="10" xfId="0" applyFill="1" applyBorder="1" applyAlignment="1">
      <alignment wrapText="1"/>
    </xf>
    <xf numFmtId="0" fontId="0" fillId="0" borderId="28" xfId="0" applyFont="1" applyFill="1" applyBorder="1" applyAlignment="1">
      <alignment wrapText="1"/>
    </xf>
    <xf numFmtId="0" fontId="0" fillId="0" borderId="10" xfId="0" applyFont="1" applyFill="1" applyBorder="1" applyAlignment="1">
      <alignment wrapText="1"/>
    </xf>
    <xf numFmtId="0" fontId="0" fillId="0" borderId="0" xfId="0" applyAlignment="1">
      <alignment/>
    </xf>
    <xf numFmtId="0" fontId="3" fillId="0" borderId="0" xfId="0" applyFont="1" applyAlignment="1">
      <alignment/>
    </xf>
    <xf numFmtId="0" fontId="9" fillId="0" borderId="0" xfId="0" applyFont="1" applyFill="1" applyAlignment="1">
      <alignment/>
    </xf>
    <xf numFmtId="0" fontId="11" fillId="0" borderId="29" xfId="0" applyFont="1" applyBorder="1" applyAlignment="1">
      <alignment horizontal="center" wrapText="1"/>
    </xf>
    <xf numFmtId="0" fontId="11" fillId="0" borderId="17" xfId="0" applyFont="1" applyBorder="1" applyAlignment="1">
      <alignment horizont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N15"/>
  <sheetViews>
    <sheetView tabSelected="1" zoomScale="75" zoomScaleNormal="75" zoomScaleSheetLayoutView="75" zoomScalePageLayoutView="0" workbookViewId="0" topLeftCell="A1">
      <selection activeCell="S47" sqref="S47"/>
    </sheetView>
  </sheetViews>
  <sheetFormatPr defaultColWidth="9.140625" defaultRowHeight="12.75"/>
  <cols>
    <col min="1" max="1" width="28.7109375" style="0" customWidth="1"/>
    <col min="2" max="2" width="7.140625" style="0" customWidth="1"/>
    <col min="5" max="5" width="13.00390625" style="0" customWidth="1"/>
    <col min="6" max="6" width="8.140625" style="0" customWidth="1"/>
    <col min="7" max="7" width="24.00390625" style="0" customWidth="1"/>
    <col min="8" max="8" width="11.57421875" style="0" customWidth="1"/>
    <col min="9" max="9" width="30.140625" style="0" customWidth="1"/>
    <col min="10" max="10" width="11.28125" style="0" customWidth="1"/>
    <col min="11" max="11" width="8.421875" style="0" bestFit="1" customWidth="1"/>
    <col min="12" max="12" width="34.00390625" style="0" customWidth="1"/>
    <col min="13" max="13" width="12.00390625" style="0" customWidth="1"/>
    <col min="14" max="14" width="12.421875" style="0" customWidth="1"/>
    <col min="16" max="16" width="21.7109375" style="0" customWidth="1"/>
    <col min="17" max="17" width="11.8515625" style="0" customWidth="1"/>
    <col min="19" max="19" width="9.8515625" style="0" customWidth="1"/>
    <col min="24" max="24" width="17.140625" style="0" customWidth="1"/>
    <col min="25" max="25" width="11.421875" style="0" customWidth="1"/>
    <col min="26" max="26" width="10.7109375" style="0" customWidth="1"/>
    <col min="27" max="27" width="12.421875" style="0" customWidth="1"/>
    <col min="29" max="29" width="13.7109375" style="0" customWidth="1"/>
    <col min="30" max="30" width="11.28125" style="0" customWidth="1"/>
    <col min="32" max="32" width="11.421875" style="0" customWidth="1"/>
    <col min="33" max="33" width="11.00390625" style="0" customWidth="1"/>
    <col min="35" max="35" width="10.8515625" style="0" customWidth="1"/>
    <col min="36" max="36" width="11.8515625" style="0" customWidth="1"/>
    <col min="39" max="39" width="11.28125" style="0" customWidth="1"/>
  </cols>
  <sheetData>
    <row r="1" spans="1:15" ht="28.5" customHeight="1">
      <c r="A1" s="87" t="s">
        <v>43</v>
      </c>
      <c r="B1" s="85"/>
      <c r="C1" s="85"/>
      <c r="D1" s="85"/>
      <c r="E1" s="85"/>
      <c r="F1" s="85"/>
      <c r="G1" s="85"/>
      <c r="H1" s="31"/>
      <c r="I1" s="31"/>
      <c r="J1" s="31"/>
      <c r="K1" s="33"/>
      <c r="L1" s="31"/>
      <c r="M1" s="31"/>
      <c r="N1" s="31"/>
      <c r="O1" s="31"/>
    </row>
    <row r="2" spans="1:15" ht="18.75" thickBot="1">
      <c r="A2" s="34"/>
      <c r="B2" s="34"/>
      <c r="C2" s="34"/>
      <c r="D2" s="34"/>
      <c r="E2" s="34"/>
      <c r="F2" s="35"/>
      <c r="G2" s="31"/>
      <c r="H2" s="31"/>
      <c r="I2" s="31"/>
      <c r="J2" s="31"/>
      <c r="K2" s="33"/>
      <c r="L2" s="31"/>
      <c r="M2" s="31"/>
      <c r="N2" s="31"/>
      <c r="O2" s="31"/>
    </row>
    <row r="3" spans="1:40" ht="93.75" customHeight="1" thickBot="1">
      <c r="A3" s="36" t="s">
        <v>44</v>
      </c>
      <c r="B3" s="37" t="s">
        <v>0</v>
      </c>
      <c r="C3" s="3" t="s">
        <v>1</v>
      </c>
      <c r="D3" s="38" t="s">
        <v>45</v>
      </c>
      <c r="E3" s="38" t="s">
        <v>2</v>
      </c>
      <c r="F3" s="38" t="s">
        <v>3</v>
      </c>
      <c r="G3" s="38" t="s">
        <v>4</v>
      </c>
      <c r="H3" s="38" t="s">
        <v>8</v>
      </c>
      <c r="I3" s="38" t="s">
        <v>5</v>
      </c>
      <c r="J3" s="39" t="s">
        <v>6</v>
      </c>
      <c r="K3" s="40" t="s">
        <v>46</v>
      </c>
      <c r="L3" s="38" t="s">
        <v>47</v>
      </c>
      <c r="M3" s="38" t="s">
        <v>48</v>
      </c>
      <c r="N3" s="38" t="s">
        <v>7</v>
      </c>
      <c r="O3" s="38" t="s">
        <v>49</v>
      </c>
      <c r="P3" s="47" t="s">
        <v>50</v>
      </c>
      <c r="Q3" s="48" t="s">
        <v>51</v>
      </c>
      <c r="R3" s="88" t="s">
        <v>52</v>
      </c>
      <c r="S3" s="89"/>
      <c r="T3" s="89"/>
      <c r="U3" s="89"/>
      <c r="V3" s="49" t="s">
        <v>53</v>
      </c>
      <c r="W3" s="49" t="s">
        <v>54</v>
      </c>
      <c r="X3" s="50" t="s">
        <v>55</v>
      </c>
      <c r="Y3" s="51" t="s">
        <v>80</v>
      </c>
      <c r="Z3" s="52"/>
      <c r="AA3" s="52"/>
      <c r="AB3" s="53"/>
      <c r="AC3" s="53"/>
      <c r="AD3" s="53"/>
      <c r="AE3" s="53"/>
      <c r="AF3" s="53"/>
      <c r="AG3" s="53"/>
      <c r="AH3" s="53"/>
      <c r="AI3" s="53"/>
      <c r="AJ3" s="53"/>
      <c r="AK3" s="53"/>
      <c r="AL3" s="53"/>
      <c r="AM3" s="53"/>
      <c r="AN3" s="54"/>
    </row>
    <row r="4" spans="1:40" s="31" customFormat="1" ht="69.75" customHeight="1" thickBot="1">
      <c r="A4" s="41"/>
      <c r="B4" s="42"/>
      <c r="C4" s="43"/>
      <c r="D4" s="44"/>
      <c r="E4" s="44"/>
      <c r="F4" s="44"/>
      <c r="G4" s="44"/>
      <c r="H4" s="44"/>
      <c r="I4" s="44"/>
      <c r="J4" s="45"/>
      <c r="K4" s="46"/>
      <c r="L4" s="44"/>
      <c r="M4" s="44"/>
      <c r="N4" s="44"/>
      <c r="O4" s="44"/>
      <c r="P4" s="64"/>
      <c r="Q4" s="64"/>
      <c r="R4" s="65" t="s">
        <v>56</v>
      </c>
      <c r="S4" s="65" t="s">
        <v>57</v>
      </c>
      <c r="T4" s="65" t="s">
        <v>58</v>
      </c>
      <c r="U4" s="65" t="s">
        <v>59</v>
      </c>
      <c r="V4" s="66"/>
      <c r="W4" s="66"/>
      <c r="X4" s="67"/>
      <c r="Y4" s="68" t="s">
        <v>60</v>
      </c>
      <c r="Z4" s="69" t="s">
        <v>61</v>
      </c>
      <c r="AA4" s="69" t="s">
        <v>62</v>
      </c>
      <c r="AB4" s="69" t="s">
        <v>63</v>
      </c>
      <c r="AC4" s="70" t="s">
        <v>64</v>
      </c>
      <c r="AD4" s="65" t="s">
        <v>62</v>
      </c>
      <c r="AE4" s="65" t="s">
        <v>63</v>
      </c>
      <c r="AF4" s="69" t="s">
        <v>65</v>
      </c>
      <c r="AG4" s="69" t="s">
        <v>62</v>
      </c>
      <c r="AH4" s="69" t="s">
        <v>63</v>
      </c>
      <c r="AI4" s="65" t="s">
        <v>66</v>
      </c>
      <c r="AJ4" s="65" t="s">
        <v>62</v>
      </c>
      <c r="AK4" s="65" t="s">
        <v>63</v>
      </c>
      <c r="AL4" s="69" t="s">
        <v>67</v>
      </c>
      <c r="AM4" s="69" t="s">
        <v>62</v>
      </c>
      <c r="AN4" s="71" t="s">
        <v>63</v>
      </c>
    </row>
    <row r="5" spans="1:40" s="2" customFormat="1" ht="240.75" customHeight="1">
      <c r="A5" s="4" t="s">
        <v>9</v>
      </c>
      <c r="B5" s="5">
        <v>586</v>
      </c>
      <c r="C5" s="6">
        <v>3</v>
      </c>
      <c r="D5" s="1"/>
      <c r="E5" s="7" t="s">
        <v>29</v>
      </c>
      <c r="F5" s="8">
        <v>9368</v>
      </c>
      <c r="G5" s="1" t="s">
        <v>10</v>
      </c>
      <c r="H5" s="1">
        <v>2005</v>
      </c>
      <c r="I5" s="15" t="s">
        <v>19</v>
      </c>
      <c r="J5" s="75">
        <v>53830.75</v>
      </c>
      <c r="K5" s="5" t="s">
        <v>11</v>
      </c>
      <c r="L5" s="15" t="s">
        <v>20</v>
      </c>
      <c r="M5" s="15" t="s">
        <v>17</v>
      </c>
      <c r="N5" s="15" t="s">
        <v>18</v>
      </c>
      <c r="O5" s="16" t="s">
        <v>31</v>
      </c>
      <c r="P5" s="81" t="s">
        <v>76</v>
      </c>
      <c r="Q5" s="76">
        <f aca="true" t="shared" si="0" ref="Q5:Q10">J5/5/1700</f>
        <v>6.333029411764706</v>
      </c>
      <c r="R5" s="76">
        <f aca="true" t="shared" si="1" ref="R5:R10">Q5</f>
        <v>6.333029411764706</v>
      </c>
      <c r="S5" s="1"/>
      <c r="T5" s="1"/>
      <c r="U5" s="76">
        <f aca="true" t="shared" si="2" ref="U5:U10">Q5</f>
        <v>6.333029411764706</v>
      </c>
      <c r="V5" s="1">
        <v>70</v>
      </c>
      <c r="W5" s="84">
        <v>94.5</v>
      </c>
      <c r="X5" s="77" t="s">
        <v>78</v>
      </c>
      <c r="Y5" s="1">
        <v>0</v>
      </c>
      <c r="Z5" s="73"/>
      <c r="AA5" s="73"/>
      <c r="AB5" s="73"/>
      <c r="AC5" s="1"/>
      <c r="AD5" s="1"/>
      <c r="AE5" s="1"/>
      <c r="AF5" s="73"/>
      <c r="AG5" s="73"/>
      <c r="AH5" s="73"/>
      <c r="AI5" s="1"/>
      <c r="AJ5" s="1"/>
      <c r="AK5" s="1"/>
      <c r="AL5" s="73"/>
      <c r="AM5" s="73"/>
      <c r="AN5" s="73"/>
    </row>
    <row r="6" spans="1:40" s="2" customFormat="1" ht="250.5" customHeight="1">
      <c r="A6" s="4" t="s">
        <v>9</v>
      </c>
      <c r="B6" s="5">
        <v>586</v>
      </c>
      <c r="C6" s="6">
        <v>3</v>
      </c>
      <c r="D6" s="1"/>
      <c r="E6" s="7" t="s">
        <v>30</v>
      </c>
      <c r="F6" s="8">
        <v>16251</v>
      </c>
      <c r="G6" s="1" t="s">
        <v>16</v>
      </c>
      <c r="H6" s="1">
        <v>2007.2008</v>
      </c>
      <c r="I6" s="15" t="s">
        <v>26</v>
      </c>
      <c r="J6" s="9">
        <v>25037.55</v>
      </c>
      <c r="K6" s="14" t="s">
        <v>14</v>
      </c>
      <c r="L6" s="17" t="s">
        <v>33</v>
      </c>
      <c r="M6" s="15" t="s">
        <v>25</v>
      </c>
      <c r="N6" s="15" t="s">
        <v>24</v>
      </c>
      <c r="O6" s="16" t="s">
        <v>31</v>
      </c>
      <c r="P6" s="1" t="s">
        <v>68</v>
      </c>
      <c r="Q6" s="76">
        <f t="shared" si="0"/>
        <v>2.945594117647059</v>
      </c>
      <c r="R6" s="76">
        <f t="shared" si="1"/>
        <v>2.945594117647059</v>
      </c>
      <c r="S6" s="1"/>
      <c r="T6" s="1"/>
      <c r="U6" s="76">
        <f t="shared" si="2"/>
        <v>2.945594117647059</v>
      </c>
      <c r="V6" s="1">
        <v>50</v>
      </c>
      <c r="W6" s="82">
        <v>78.04</v>
      </c>
      <c r="X6" s="77" t="s">
        <v>78</v>
      </c>
      <c r="Y6" s="1">
        <v>20</v>
      </c>
      <c r="Z6" s="73"/>
      <c r="AA6" s="73"/>
      <c r="AB6" s="73"/>
      <c r="AC6" s="1"/>
      <c r="AD6" s="1"/>
      <c r="AE6" s="1"/>
      <c r="AF6" s="73"/>
      <c r="AG6" s="73"/>
      <c r="AH6" s="73"/>
      <c r="AI6" s="1"/>
      <c r="AJ6" s="1"/>
      <c r="AK6" s="1"/>
      <c r="AL6" s="78" t="s">
        <v>70</v>
      </c>
      <c r="AM6" s="78" t="s">
        <v>71</v>
      </c>
      <c r="AN6" s="73">
        <v>20</v>
      </c>
    </row>
    <row r="7" spans="1:40" s="2" customFormat="1" ht="201.75" customHeight="1">
      <c r="A7" s="4" t="s">
        <v>9</v>
      </c>
      <c r="B7" s="5">
        <v>586</v>
      </c>
      <c r="C7" s="6">
        <v>3</v>
      </c>
      <c r="D7" s="1"/>
      <c r="E7" s="7" t="s">
        <v>32</v>
      </c>
      <c r="F7" s="8">
        <v>11372</v>
      </c>
      <c r="G7" s="1" t="s">
        <v>22</v>
      </c>
      <c r="H7" s="1">
        <v>2007</v>
      </c>
      <c r="I7" s="15" t="s">
        <v>27</v>
      </c>
      <c r="J7" s="9">
        <v>25037.55</v>
      </c>
      <c r="K7" s="14" t="s">
        <v>14</v>
      </c>
      <c r="L7" s="17" t="s">
        <v>34</v>
      </c>
      <c r="M7" s="15" t="s">
        <v>25</v>
      </c>
      <c r="N7" s="15" t="s">
        <v>24</v>
      </c>
      <c r="O7" s="16" t="s">
        <v>31</v>
      </c>
      <c r="P7" s="1" t="s">
        <v>77</v>
      </c>
      <c r="Q7" s="76">
        <f t="shared" si="0"/>
        <v>2.945594117647059</v>
      </c>
      <c r="R7" s="76">
        <f t="shared" si="1"/>
        <v>2.945594117647059</v>
      </c>
      <c r="S7" s="1"/>
      <c r="T7" s="1"/>
      <c r="U7" s="76">
        <f t="shared" si="2"/>
        <v>2.945594117647059</v>
      </c>
      <c r="V7" s="1">
        <v>60</v>
      </c>
      <c r="W7" s="1">
        <v>74.28</v>
      </c>
      <c r="X7" s="77" t="s">
        <v>78</v>
      </c>
      <c r="Y7" s="1">
        <v>20</v>
      </c>
      <c r="Z7" s="73"/>
      <c r="AA7" s="73"/>
      <c r="AB7" s="73"/>
      <c r="AC7" s="1"/>
      <c r="AD7" s="1"/>
      <c r="AE7" s="1"/>
      <c r="AF7" s="73"/>
      <c r="AG7" s="73"/>
      <c r="AH7" s="73"/>
      <c r="AI7" s="1"/>
      <c r="AJ7" s="1"/>
      <c r="AK7" s="1"/>
      <c r="AL7" s="78" t="s">
        <v>70</v>
      </c>
      <c r="AM7" s="78" t="s">
        <v>71</v>
      </c>
      <c r="AN7" s="73">
        <v>20</v>
      </c>
    </row>
    <row r="8" spans="1:40" s="2" customFormat="1" ht="204">
      <c r="A8" s="20" t="s">
        <v>9</v>
      </c>
      <c r="B8" s="21"/>
      <c r="C8" s="22"/>
      <c r="D8" s="10"/>
      <c r="E8" s="23" t="s">
        <v>30</v>
      </c>
      <c r="F8" s="24">
        <v>16251</v>
      </c>
      <c r="G8" s="10" t="s">
        <v>21</v>
      </c>
      <c r="H8" s="10">
        <v>2008</v>
      </c>
      <c r="I8" s="25" t="s">
        <v>23</v>
      </c>
      <c r="J8" s="26">
        <v>14400</v>
      </c>
      <c r="K8" s="14" t="s">
        <v>14</v>
      </c>
      <c r="L8" s="19" t="s">
        <v>35</v>
      </c>
      <c r="M8" s="25" t="s">
        <v>25</v>
      </c>
      <c r="N8" s="25" t="s">
        <v>24</v>
      </c>
      <c r="O8" s="16" t="s">
        <v>31</v>
      </c>
      <c r="P8" s="1" t="s">
        <v>72</v>
      </c>
      <c r="Q8" s="76">
        <f t="shared" si="0"/>
        <v>1.6941176470588235</v>
      </c>
      <c r="R8" s="76">
        <f t="shared" si="1"/>
        <v>1.6941176470588235</v>
      </c>
      <c r="S8" s="1"/>
      <c r="T8" s="1"/>
      <c r="U8" s="76">
        <f t="shared" si="2"/>
        <v>1.6941176470588235</v>
      </c>
      <c r="V8" s="1">
        <v>0</v>
      </c>
      <c r="W8" s="1">
        <v>100</v>
      </c>
      <c r="X8" s="77" t="s">
        <v>78</v>
      </c>
      <c r="Y8" s="1"/>
      <c r="Z8" s="73"/>
      <c r="AA8" s="73"/>
      <c r="AB8" s="73"/>
      <c r="AC8" s="1"/>
      <c r="AD8" s="1"/>
      <c r="AE8" s="1"/>
      <c r="AF8" s="73"/>
      <c r="AG8" s="73"/>
      <c r="AH8" s="73"/>
      <c r="AI8" s="1"/>
      <c r="AJ8" s="1"/>
      <c r="AK8" s="1"/>
      <c r="AL8" s="73"/>
      <c r="AM8" s="73"/>
      <c r="AN8" s="73"/>
    </row>
    <row r="9" spans="1:40" s="2" customFormat="1" ht="222.75" customHeight="1">
      <c r="A9" s="10" t="s">
        <v>9</v>
      </c>
      <c r="B9" s="11">
        <v>586</v>
      </c>
      <c r="C9" s="12">
        <v>3</v>
      </c>
      <c r="D9" s="11"/>
      <c r="E9" s="10" t="s">
        <v>36</v>
      </c>
      <c r="F9" s="10">
        <v>1851</v>
      </c>
      <c r="G9" s="10" t="s">
        <v>13</v>
      </c>
      <c r="H9" s="10">
        <v>2006</v>
      </c>
      <c r="I9" s="10" t="s">
        <v>13</v>
      </c>
      <c r="J9" s="13">
        <v>18824.86</v>
      </c>
      <c r="K9" s="14" t="s">
        <v>14</v>
      </c>
      <c r="L9" s="19" t="s">
        <v>37</v>
      </c>
      <c r="M9" s="25" t="s">
        <v>25</v>
      </c>
      <c r="N9" s="25" t="s">
        <v>24</v>
      </c>
      <c r="O9" s="16" t="s">
        <v>31</v>
      </c>
      <c r="P9" s="1">
        <v>8560</v>
      </c>
      <c r="Q9" s="76">
        <f t="shared" si="0"/>
        <v>2.214689411764706</v>
      </c>
      <c r="R9" s="76">
        <f t="shared" si="1"/>
        <v>2.214689411764706</v>
      </c>
      <c r="S9" s="1"/>
      <c r="T9" s="1"/>
      <c r="U9" s="76">
        <f t="shared" si="2"/>
        <v>2.214689411764706</v>
      </c>
      <c r="V9" s="1">
        <v>70</v>
      </c>
      <c r="W9" s="82">
        <v>91.63</v>
      </c>
      <c r="X9" s="77" t="s">
        <v>78</v>
      </c>
      <c r="Y9" s="1">
        <v>50</v>
      </c>
      <c r="Z9" s="73"/>
      <c r="AA9" s="73"/>
      <c r="AB9" s="73"/>
      <c r="AC9" s="1"/>
      <c r="AD9" s="1"/>
      <c r="AE9" s="1"/>
      <c r="AF9" s="73" t="s">
        <v>42</v>
      </c>
      <c r="AG9" s="78" t="s">
        <v>36</v>
      </c>
      <c r="AH9" s="73">
        <v>20</v>
      </c>
      <c r="AI9" s="1" t="s">
        <v>41</v>
      </c>
      <c r="AJ9" s="1"/>
      <c r="AK9" s="1"/>
      <c r="AL9" s="78" t="s">
        <v>79</v>
      </c>
      <c r="AM9" s="78" t="s">
        <v>71</v>
      </c>
      <c r="AN9" s="73">
        <v>30</v>
      </c>
    </row>
    <row r="10" spans="1:40" s="2" customFormat="1" ht="355.5" customHeight="1" thickBot="1">
      <c r="A10" s="10" t="s">
        <v>9</v>
      </c>
      <c r="B10" s="11">
        <v>586</v>
      </c>
      <c r="C10" s="12">
        <v>3</v>
      </c>
      <c r="D10" s="11"/>
      <c r="E10" s="10" t="s">
        <v>12</v>
      </c>
      <c r="F10" s="10">
        <v>12476</v>
      </c>
      <c r="G10" s="10" t="s">
        <v>15</v>
      </c>
      <c r="H10" s="10">
        <v>2007.2008</v>
      </c>
      <c r="I10" s="27" t="s">
        <v>38</v>
      </c>
      <c r="J10" s="13">
        <v>25037.55</v>
      </c>
      <c r="K10" s="14" t="s">
        <v>14</v>
      </c>
      <c r="L10" s="28" t="s">
        <v>40</v>
      </c>
      <c r="M10" s="18" t="s">
        <v>28</v>
      </c>
      <c r="N10" s="29" t="s">
        <v>39</v>
      </c>
      <c r="O10" s="30" t="s">
        <v>31</v>
      </c>
      <c r="P10" s="72" t="s">
        <v>69</v>
      </c>
      <c r="Q10" s="76">
        <f t="shared" si="0"/>
        <v>2.945594117647059</v>
      </c>
      <c r="R10" s="76">
        <f t="shared" si="1"/>
        <v>2.945594117647059</v>
      </c>
      <c r="S10" s="72"/>
      <c r="T10" s="72"/>
      <c r="U10" s="76">
        <f t="shared" si="2"/>
        <v>2.945594117647059</v>
      </c>
      <c r="V10" s="72">
        <v>70</v>
      </c>
      <c r="W10" s="83">
        <v>88.96</v>
      </c>
      <c r="X10" s="77" t="s">
        <v>78</v>
      </c>
      <c r="Y10" s="72">
        <v>20</v>
      </c>
      <c r="Z10" s="79"/>
      <c r="AA10" s="79"/>
      <c r="AB10" s="74"/>
      <c r="AC10" s="80"/>
      <c r="AD10" s="80"/>
      <c r="AE10" s="72"/>
      <c r="AF10" s="74"/>
      <c r="AG10" s="74"/>
      <c r="AH10" s="74"/>
      <c r="AI10" s="72"/>
      <c r="AJ10" s="72"/>
      <c r="AK10" s="72"/>
      <c r="AL10" s="78" t="s">
        <v>70</v>
      </c>
      <c r="AM10" s="78" t="s">
        <v>71</v>
      </c>
      <c r="AN10" s="74">
        <v>20</v>
      </c>
    </row>
    <row r="11" spans="1:15" ht="12.75">
      <c r="A11" s="55"/>
      <c r="B11" s="56"/>
      <c r="C11" s="57"/>
      <c r="D11" s="58"/>
      <c r="E11" s="59"/>
      <c r="F11" s="60"/>
      <c r="G11" s="58"/>
      <c r="H11" s="58"/>
      <c r="I11" s="58"/>
      <c r="J11" s="61"/>
      <c r="K11" s="56"/>
      <c r="L11" s="58"/>
      <c r="M11" s="62"/>
      <c r="N11" s="62"/>
      <c r="O11" s="62"/>
    </row>
    <row r="12" spans="6:11" ht="12.75">
      <c r="F12" s="32"/>
      <c r="K12" s="63"/>
    </row>
    <row r="13" spans="1:15" ht="12.75">
      <c r="A13" s="85" t="s">
        <v>73</v>
      </c>
      <c r="B13" s="85"/>
      <c r="C13" s="85"/>
      <c r="D13" s="85"/>
      <c r="E13" s="85"/>
      <c r="F13" s="85"/>
      <c r="K13" s="86" t="s">
        <v>75</v>
      </c>
      <c r="L13" s="85"/>
      <c r="M13" s="85"/>
      <c r="N13" s="85"/>
      <c r="O13" s="85"/>
    </row>
    <row r="14" spans="6:11" ht="12.75">
      <c r="F14" s="32"/>
      <c r="K14" s="63"/>
    </row>
    <row r="15" spans="1:12" ht="12.75">
      <c r="A15" s="85"/>
      <c r="B15" s="85"/>
      <c r="C15" s="85"/>
      <c r="D15" s="85"/>
      <c r="E15" s="85"/>
      <c r="L15" t="s">
        <v>74</v>
      </c>
    </row>
  </sheetData>
  <sheetProtection/>
  <mergeCells count="5">
    <mergeCell ref="A15:E15"/>
    <mergeCell ref="K13:O13"/>
    <mergeCell ref="A1:G1"/>
    <mergeCell ref="R3:U3"/>
    <mergeCell ref="A13:F13"/>
  </mergeCells>
  <printOptions/>
  <pageMargins left="0.75" right="0.75" top="1" bottom="1" header="0" footer="0"/>
  <pageSetup horizontalDpi="600" verticalDpi="600" orientation="landscape" paperSize="9" scale="51" r:id="rId1"/>
  <colBreaks count="1" manualBreakCount="1">
    <brk id="16" max="15" man="1"/>
  </colBreak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Agencija za raziskovalno dejavnost 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Dunja in Vanda</dc:creator>
  <cp:keywords/>
  <dc:description/>
  <cp:lastModifiedBy>Mitja Tomažič</cp:lastModifiedBy>
  <cp:lastPrinted>2011-01-03T11:14:21Z</cp:lastPrinted>
  <dcterms:created xsi:type="dcterms:W3CDTF">2009-06-15T12:06:31Z</dcterms:created>
  <dcterms:modified xsi:type="dcterms:W3CDTF">2012-11-05T08:46:01Z</dcterms:modified>
  <cp:category/>
  <cp:version/>
  <cp:contentType/>
  <cp:contentStatus/>
</cp:coreProperties>
</file>